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1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22-23 Comp files\"/>
    </mc:Choice>
  </mc:AlternateContent>
  <xr:revisionPtr revIDLastSave="0" documentId="8_{CE12DE74-CB8A-4340-805C-E1E821B51622}" xr6:coauthVersionLast="47" xr6:coauthVersionMax="47" xr10:uidLastSave="{00000000-0000-0000-0000-000000000000}"/>
  <workbookProtection workbookAlgorithmName="SHA-512" workbookHashValue="+JkSrmQ7HOxK2RAxmtEv5sPYu0lkg5Y6VTQxzqKO+IZX+glPXI/914JbKwF6HJavd5BnMEuhkYnIQwg8OXgNRw==" workbookSaltValue="nChi8uVb3Wv6CqSdulkvSw==" workbookSpinCount="100000" lockStructure="1"/>
  <bookViews>
    <workbookView xWindow="2660" yWindow="2973" windowWidth="19200" windowHeight="10074" tabRatio="817" activeTab="34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D9" i="95" s="1"/>
  <c r="Y19" i="1"/>
  <c r="D9" i="43" s="1"/>
  <c r="Y18" i="1"/>
  <c r="Y17" i="1"/>
  <c r="Y16" i="1"/>
  <c r="Y15" i="1"/>
  <c r="D9" i="38" s="1"/>
  <c r="Y14" i="1"/>
  <c r="Y13" i="1"/>
  <c r="Y12" i="1"/>
  <c r="Y11" i="1"/>
  <c r="Y10" i="1"/>
  <c r="Y9" i="1"/>
  <c r="D9" i="44" s="1"/>
  <c r="K33" i="1"/>
  <c r="D9" i="48" s="1"/>
  <c r="K32" i="1"/>
  <c r="K31" i="1"/>
  <c r="K30" i="1"/>
  <c r="K29" i="1"/>
  <c r="D9" i="61" s="1"/>
  <c r="K28" i="1"/>
  <c r="K27" i="1"/>
  <c r="K26" i="1"/>
  <c r="K25" i="1"/>
  <c r="K24" i="1"/>
  <c r="D9" i="59" s="1"/>
  <c r="K23" i="1"/>
  <c r="K22" i="1"/>
  <c r="K21" i="1"/>
  <c r="D9" i="16" s="1"/>
  <c r="K20" i="1"/>
  <c r="K19" i="1"/>
  <c r="K18" i="1"/>
  <c r="K17" i="1"/>
  <c r="D9" i="33" s="1"/>
  <c r="K16" i="1"/>
  <c r="K15" i="1"/>
  <c r="K14" i="1"/>
  <c r="K13" i="1"/>
  <c r="K12" i="1"/>
  <c r="D9" i="29" s="1"/>
  <c r="K11" i="1"/>
  <c r="K10" i="1"/>
  <c r="D9" i="23" s="1"/>
  <c r="K9" i="1"/>
  <c r="D9" i="24" s="1"/>
  <c r="D33" i="1"/>
  <c r="D32" i="1"/>
  <c r="D31" i="1"/>
  <c r="D30" i="1"/>
  <c r="D29" i="1"/>
  <c r="D28" i="1"/>
  <c r="D27" i="1"/>
  <c r="D26" i="1"/>
  <c r="D25" i="1"/>
  <c r="D24" i="1"/>
  <c r="D23" i="1"/>
  <c r="D22" i="1"/>
  <c r="D9" i="21" s="1"/>
  <c r="D21" i="1"/>
  <c r="D20" i="1"/>
  <c r="D19" i="1"/>
  <c r="D18" i="1"/>
  <c r="D17" i="1"/>
  <c r="D16" i="1"/>
  <c r="D15" i="1"/>
  <c r="D14" i="1"/>
  <c r="D13" i="1"/>
  <c r="D12" i="1"/>
  <c r="D11" i="1"/>
  <c r="D10" i="1"/>
  <c r="D9" i="4" s="1"/>
  <c r="D9" i="1"/>
  <c r="D9" i="105"/>
  <c r="D9" i="104"/>
  <c r="D9" i="92"/>
  <c r="R33" i="1"/>
  <c r="D9" i="45" s="1"/>
  <c r="R32" i="1"/>
  <c r="R31" i="1"/>
  <c r="R30" i="1"/>
  <c r="R29" i="1"/>
  <c r="R28" i="1"/>
  <c r="R27" i="1"/>
  <c r="R26" i="1"/>
  <c r="R25" i="1"/>
  <c r="D9" i="84" s="1"/>
  <c r="R24" i="1"/>
  <c r="D9" i="83" s="1"/>
  <c r="R23" i="1"/>
  <c r="D9" i="82" s="1"/>
  <c r="R22" i="1"/>
  <c r="D9" i="46" s="1"/>
  <c r="R21" i="1"/>
  <c r="R20" i="1"/>
  <c r="R19" i="1"/>
  <c r="R18" i="1"/>
  <c r="R17" i="1"/>
  <c r="R16" i="1"/>
  <c r="R15" i="1"/>
  <c r="R14" i="1"/>
  <c r="R13" i="1"/>
  <c r="D9" i="75" s="1"/>
  <c r="R12" i="1"/>
  <c r="D9" i="74" s="1"/>
  <c r="R11" i="1"/>
  <c r="D9" i="73" s="1"/>
  <c r="R10" i="1"/>
  <c r="D9" i="72" s="1"/>
  <c r="R9" i="1"/>
  <c r="D9" i="57"/>
  <c r="D9" i="53"/>
  <c r="D9" i="27"/>
  <c r="D9" i="30"/>
  <c r="D9" i="67"/>
  <c r="D9" i="18"/>
  <c r="D9" i="19"/>
  <c r="D9" i="11"/>
  <c r="D9" i="5"/>
  <c r="I9" i="7"/>
  <c r="G11" i="1" s="1"/>
  <c r="I9" i="6"/>
  <c r="G12" i="1"/>
  <c r="I9" i="5"/>
  <c r="G13" i="1"/>
  <c r="I9" i="12"/>
  <c r="G14" i="1"/>
  <c r="I9" i="11"/>
  <c r="G15" i="1" s="1"/>
  <c r="I9" i="10"/>
  <c r="G16" i="1"/>
  <c r="I9" i="9"/>
  <c r="G17" i="1" s="1"/>
  <c r="I9" i="15"/>
  <c r="G18" i="1"/>
  <c r="I9" i="14"/>
  <c r="G19" i="1"/>
  <c r="I9" i="13"/>
  <c r="G20" i="1"/>
  <c r="I9" i="66"/>
  <c r="G21" i="1" s="1"/>
  <c r="I9" i="21"/>
  <c r="G22" i="1"/>
  <c r="I9" i="20"/>
  <c r="G23" i="1" s="1"/>
  <c r="I9" i="19"/>
  <c r="G24" i="1" s="1"/>
  <c r="I9" i="18"/>
  <c r="G25" i="1"/>
  <c r="I9" i="17"/>
  <c r="G26" i="1"/>
  <c r="I9" i="67"/>
  <c r="G27" i="1" s="1"/>
  <c r="I9" i="56"/>
  <c r="G28" i="1" s="1"/>
  <c r="I9" i="68"/>
  <c r="G29" i="1" s="1"/>
  <c r="I9" i="55"/>
  <c r="G30" i="1" s="1"/>
  <c r="I9" i="22"/>
  <c r="G31" i="1"/>
  <c r="I9" i="26"/>
  <c r="G32" i="1"/>
  <c r="I9" i="25"/>
  <c r="G33" i="1" s="1"/>
  <c r="I9" i="24"/>
  <c r="N9" i="1" s="1"/>
  <c r="I9" i="23"/>
  <c r="N10" i="1" s="1"/>
  <c r="I9" i="30"/>
  <c r="N11" i="1" s="1"/>
  <c r="I9" i="29"/>
  <c r="N12" i="1"/>
  <c r="I9" i="69"/>
  <c r="N13" i="1"/>
  <c r="I9" i="27"/>
  <c r="N14" i="1" s="1"/>
  <c r="I9" i="70"/>
  <c r="N15" i="1" s="1"/>
  <c r="I9" i="34"/>
  <c r="N16" i="1" s="1"/>
  <c r="I9" i="33"/>
  <c r="N17" i="1" s="1"/>
  <c r="I9" i="32"/>
  <c r="N18" i="1"/>
  <c r="I9" i="31"/>
  <c r="N19" i="1"/>
  <c r="I9" i="71"/>
  <c r="N20" i="1" s="1"/>
  <c r="I9" i="16"/>
  <c r="N21" i="1" s="1"/>
  <c r="I9" i="54"/>
  <c r="N22" i="1" s="1"/>
  <c r="I9" i="53"/>
  <c r="N23" i="1" s="1"/>
  <c r="I9" i="59"/>
  <c r="N24" i="1"/>
  <c r="I9" i="58"/>
  <c r="N25" i="1"/>
  <c r="I9" i="57"/>
  <c r="N26" i="1" s="1"/>
  <c r="I9" i="52"/>
  <c r="N27" i="1" s="1"/>
  <c r="I9" i="51"/>
  <c r="N28" i="1" s="1"/>
  <c r="I9" i="61"/>
  <c r="N29" i="1" s="1"/>
  <c r="I9" i="60"/>
  <c r="N30" i="1"/>
  <c r="I9" i="50"/>
  <c r="N31" i="1"/>
  <c r="I9" i="49"/>
  <c r="N32" i="1" s="1"/>
  <c r="I9" i="48"/>
  <c r="N33" i="1" s="1"/>
  <c r="I9" i="63"/>
  <c r="U9" i="1" s="1"/>
  <c r="I9" i="72"/>
  <c r="U10" i="1" s="1"/>
  <c r="I9" i="73"/>
  <c r="U11" i="1"/>
  <c r="I9" i="74"/>
  <c r="U12" i="1"/>
  <c r="I9" i="75"/>
  <c r="U13" i="1" s="1"/>
  <c r="I9" i="76"/>
  <c r="U14" i="1" s="1"/>
  <c r="I9" i="77"/>
  <c r="U15" i="1" s="1"/>
  <c r="I9" i="78"/>
  <c r="U16" i="1" s="1"/>
  <c r="I9" i="79"/>
  <c r="U17" i="1"/>
  <c r="I9" i="62"/>
  <c r="U18" i="1"/>
  <c r="I9" i="80"/>
  <c r="U19" i="1" s="1"/>
  <c r="I9" i="81"/>
  <c r="U20" i="1" s="1"/>
  <c r="I9" i="47"/>
  <c r="U21" i="1" s="1"/>
  <c r="I9" i="46"/>
  <c r="U22" i="1" s="1"/>
  <c r="I9" i="82"/>
  <c r="U23" i="1"/>
  <c r="I9" i="83"/>
  <c r="U24" i="1"/>
  <c r="I9" i="84"/>
  <c r="U25" i="1" s="1"/>
  <c r="I9" i="85"/>
  <c r="U26" i="1" s="1"/>
  <c r="I9" i="86"/>
  <c r="U27" i="1" s="1"/>
  <c r="I9" i="87"/>
  <c r="U28" i="1" s="1"/>
  <c r="I9" i="88"/>
  <c r="U29" i="1"/>
  <c r="I9" i="89"/>
  <c r="U30" i="1"/>
  <c r="I9" i="90"/>
  <c r="U31" i="1" s="1"/>
  <c r="I9" i="91"/>
  <c r="U32" i="1" s="1"/>
  <c r="I9" i="45"/>
  <c r="U33" i="1" s="1"/>
  <c r="I9" i="44"/>
  <c r="AB9" i="1" s="1"/>
  <c r="I9" i="92"/>
  <c r="AB10" i="1"/>
  <c r="I9" i="93"/>
  <c r="AB11" i="1"/>
  <c r="I9" i="8"/>
  <c r="AB12" i="1" s="1"/>
  <c r="I9" i="40"/>
  <c r="AB13" i="1" s="1"/>
  <c r="I9" i="39"/>
  <c r="AB14" i="1" s="1"/>
  <c r="I9" i="38"/>
  <c r="AB15" i="1" s="1"/>
  <c r="I9" i="37"/>
  <c r="AB16" i="1"/>
  <c r="I9" i="36"/>
  <c r="AB17" i="1"/>
  <c r="I9" i="94"/>
  <c r="AB18" i="1" s="1"/>
  <c r="I9" i="43"/>
  <c r="AB19" i="1" s="1"/>
  <c r="I9" i="95"/>
  <c r="AB20" i="1" s="1"/>
  <c r="I9" i="42"/>
  <c r="AB21" i="1" s="1"/>
  <c r="I9" i="96"/>
  <c r="AB22" i="1"/>
  <c r="I9" i="97"/>
  <c r="AB23" i="1"/>
  <c r="I9" i="98"/>
  <c r="AB24" i="1" s="1"/>
  <c r="I9" i="41"/>
  <c r="AB25" i="1" s="1"/>
  <c r="I9" i="99"/>
  <c r="AB26" i="1" s="1"/>
  <c r="I9" i="35"/>
  <c r="AB27" i="1" s="1"/>
  <c r="I9" i="100"/>
  <c r="AB28" i="1"/>
  <c r="I9" i="101"/>
  <c r="AB29" i="1"/>
  <c r="I9" i="102"/>
  <c r="AB30" i="1" s="1"/>
  <c r="I9" i="103"/>
  <c r="AB31" i="1" s="1"/>
  <c r="I9" i="104"/>
  <c r="AB32" i="1" s="1"/>
  <c r="I9" i="105"/>
  <c r="AB33" i="1" s="1"/>
  <c r="I9" i="4"/>
  <c r="G10" i="1"/>
  <c r="I9" i="2"/>
  <c r="G9" i="1"/>
  <c r="E4" i="4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17"/>
  <c r="E4" i="67"/>
  <c r="E4" i="56"/>
  <c r="E4" i="14"/>
  <c r="E4" i="9"/>
  <c r="E4" i="5"/>
  <c r="E4" i="12"/>
  <c r="E4" i="11"/>
  <c r="E4" i="10"/>
  <c r="E4" i="15"/>
  <c r="E4" i="6"/>
  <c r="E4" i="7"/>
  <c r="E4" i="4"/>
  <c r="E4" i="2"/>
  <c r="G21" i="6"/>
  <c r="G20" i="6"/>
  <c r="G19" i="6"/>
  <c r="G15" i="6"/>
  <c r="G13" i="6"/>
  <c r="G14" i="6"/>
  <c r="G21" i="5"/>
  <c r="G20" i="5"/>
  <c r="G19" i="5"/>
  <c r="G15" i="5"/>
  <c r="G14" i="5"/>
  <c r="G13" i="5"/>
  <c r="G21" i="12"/>
  <c r="G20" i="12"/>
  <c r="G19" i="12"/>
  <c r="G15" i="12"/>
  <c r="G13" i="12"/>
  <c r="G14" i="12"/>
  <c r="E9" i="12" s="1"/>
  <c r="G21" i="11"/>
  <c r="G20" i="11"/>
  <c r="G19" i="11"/>
  <c r="G15" i="11"/>
  <c r="G14" i="11"/>
  <c r="G13" i="11"/>
  <c r="E9" i="11" s="1"/>
  <c r="G21" i="10"/>
  <c r="G20" i="10"/>
  <c r="G19" i="10"/>
  <c r="G15" i="10"/>
  <c r="G13" i="10"/>
  <c r="G14" i="10"/>
  <c r="G21" i="9"/>
  <c r="G20" i="9"/>
  <c r="G19" i="9"/>
  <c r="G15" i="9"/>
  <c r="G14" i="9"/>
  <c r="G13" i="9"/>
  <c r="E9" i="9"/>
  <c r="G21" i="15"/>
  <c r="G20" i="15"/>
  <c r="G19" i="15"/>
  <c r="G15" i="15"/>
  <c r="G13" i="15"/>
  <c r="G14" i="15"/>
  <c r="G21" i="14"/>
  <c r="G20" i="14"/>
  <c r="G19" i="14"/>
  <c r="G15" i="14"/>
  <c r="G14" i="14"/>
  <c r="G13" i="14"/>
  <c r="E9" i="14" s="1"/>
  <c r="G21" i="13"/>
  <c r="G20" i="13"/>
  <c r="G19" i="13"/>
  <c r="G15" i="13"/>
  <c r="G13" i="13"/>
  <c r="G14" i="13"/>
  <c r="G21" i="66"/>
  <c r="G20" i="66"/>
  <c r="G19" i="66"/>
  <c r="G15" i="66"/>
  <c r="G14" i="66"/>
  <c r="G13" i="66"/>
  <c r="G21" i="21"/>
  <c r="G20" i="21"/>
  <c r="G19" i="21"/>
  <c r="G15" i="21"/>
  <c r="G13" i="21"/>
  <c r="G14" i="21"/>
  <c r="G21" i="20"/>
  <c r="G20" i="20"/>
  <c r="G19" i="20"/>
  <c r="G15" i="20"/>
  <c r="G14" i="20"/>
  <c r="G13" i="20"/>
  <c r="G21" i="19"/>
  <c r="G20" i="19"/>
  <c r="G19" i="19"/>
  <c r="G15" i="19"/>
  <c r="G13" i="19"/>
  <c r="G14" i="19"/>
  <c r="E9" i="19" s="1"/>
  <c r="G21" i="18"/>
  <c r="G20" i="18"/>
  <c r="G19" i="18"/>
  <c r="G15" i="18"/>
  <c r="G14" i="18"/>
  <c r="G13" i="18"/>
  <c r="G21" i="17"/>
  <c r="G20" i="17"/>
  <c r="G19" i="17"/>
  <c r="G15" i="17"/>
  <c r="G13" i="17"/>
  <c r="G14" i="17"/>
  <c r="E9" i="17"/>
  <c r="G21" i="67"/>
  <c r="G20" i="67"/>
  <c r="G19" i="67"/>
  <c r="G15" i="67"/>
  <c r="G14" i="67"/>
  <c r="G13" i="67"/>
  <c r="G21" i="56"/>
  <c r="G20" i="56"/>
  <c r="G19" i="56"/>
  <c r="G15" i="56"/>
  <c r="G13" i="56"/>
  <c r="G14" i="56"/>
  <c r="G21" i="68"/>
  <c r="G20" i="68"/>
  <c r="G19" i="68"/>
  <c r="G15" i="68"/>
  <c r="G14" i="68"/>
  <c r="G13" i="68"/>
  <c r="G21" i="55"/>
  <c r="G20" i="55"/>
  <c r="G19" i="55"/>
  <c r="G15" i="55"/>
  <c r="G13" i="55"/>
  <c r="G14" i="55"/>
  <c r="G21" i="22"/>
  <c r="G20" i="22"/>
  <c r="G19" i="22"/>
  <c r="G15" i="22"/>
  <c r="G14" i="22"/>
  <c r="G13" i="22"/>
  <c r="G21" i="26"/>
  <c r="G20" i="26"/>
  <c r="G19" i="26"/>
  <c r="G15" i="26"/>
  <c r="G13" i="26"/>
  <c r="G14" i="26"/>
  <c r="G21" i="25"/>
  <c r="G20" i="25"/>
  <c r="G19" i="25"/>
  <c r="G15" i="25"/>
  <c r="G14" i="25"/>
  <c r="G13" i="25"/>
  <c r="E9" i="25"/>
  <c r="G21" i="24"/>
  <c r="G20" i="24"/>
  <c r="G19" i="24"/>
  <c r="G15" i="24"/>
  <c r="G13" i="24"/>
  <c r="G14" i="24"/>
  <c r="G21" i="23"/>
  <c r="G20" i="23"/>
  <c r="G19" i="23"/>
  <c r="G15" i="23"/>
  <c r="G14" i="23"/>
  <c r="G13" i="23"/>
  <c r="E9" i="23" s="1"/>
  <c r="G21" i="30"/>
  <c r="G20" i="30"/>
  <c r="G19" i="30"/>
  <c r="G15" i="30"/>
  <c r="G13" i="30"/>
  <c r="G14" i="30"/>
  <c r="G21" i="29"/>
  <c r="G20" i="29"/>
  <c r="G19" i="29"/>
  <c r="G15" i="29"/>
  <c r="G14" i="29"/>
  <c r="G13" i="29"/>
  <c r="E9" i="29"/>
  <c r="G21" i="69"/>
  <c r="G20" i="69"/>
  <c r="G19" i="69"/>
  <c r="G15" i="69"/>
  <c r="G13" i="69"/>
  <c r="G14" i="69"/>
  <c r="G21" i="27"/>
  <c r="G20" i="27"/>
  <c r="G19" i="27"/>
  <c r="G15" i="27"/>
  <c r="G14" i="27"/>
  <c r="G13" i="27"/>
  <c r="G21" i="70"/>
  <c r="G20" i="70"/>
  <c r="G19" i="70"/>
  <c r="G15" i="70"/>
  <c r="G13" i="70"/>
  <c r="G14" i="70"/>
  <c r="E9" i="70" s="1"/>
  <c r="G21" i="34"/>
  <c r="G20" i="34"/>
  <c r="G19" i="34"/>
  <c r="G15" i="34"/>
  <c r="G14" i="34"/>
  <c r="G13" i="34"/>
  <c r="G21" i="33"/>
  <c r="G20" i="33"/>
  <c r="G19" i="33"/>
  <c r="G15" i="33"/>
  <c r="G13" i="33"/>
  <c r="G14" i="33"/>
  <c r="E9" i="33"/>
  <c r="G21" i="32"/>
  <c r="G20" i="32"/>
  <c r="G19" i="32"/>
  <c r="G15" i="32"/>
  <c r="G14" i="32"/>
  <c r="G13" i="32"/>
  <c r="G21" i="31"/>
  <c r="G20" i="31"/>
  <c r="G19" i="31"/>
  <c r="G15" i="31"/>
  <c r="G13" i="31"/>
  <c r="G14" i="31"/>
  <c r="G21" i="71"/>
  <c r="G20" i="71"/>
  <c r="G19" i="71"/>
  <c r="G15" i="71"/>
  <c r="G14" i="71"/>
  <c r="G13" i="71"/>
  <c r="E9" i="71" s="1"/>
  <c r="G21" i="16"/>
  <c r="G20" i="16"/>
  <c r="G19" i="16"/>
  <c r="G15" i="16"/>
  <c r="G13" i="16"/>
  <c r="G14" i="16"/>
  <c r="G21" i="54"/>
  <c r="G20" i="54"/>
  <c r="G19" i="54"/>
  <c r="G15" i="54"/>
  <c r="G14" i="54"/>
  <c r="G13" i="54"/>
  <c r="E9" i="54" s="1"/>
  <c r="G21" i="53"/>
  <c r="G20" i="53"/>
  <c r="G19" i="53"/>
  <c r="G15" i="53"/>
  <c r="G13" i="53"/>
  <c r="G14" i="53"/>
  <c r="G21" i="59"/>
  <c r="G20" i="59"/>
  <c r="G19" i="59"/>
  <c r="G15" i="59"/>
  <c r="G14" i="59"/>
  <c r="G13" i="59"/>
  <c r="E9" i="59"/>
  <c r="G21" i="58"/>
  <c r="G20" i="58"/>
  <c r="G19" i="58"/>
  <c r="G15" i="58"/>
  <c r="G13" i="58"/>
  <c r="G14" i="58"/>
  <c r="G21" i="57"/>
  <c r="G20" i="57"/>
  <c r="G19" i="57"/>
  <c r="G15" i="57"/>
  <c r="G14" i="57"/>
  <c r="G13" i="57"/>
  <c r="E9" i="57" s="1"/>
  <c r="G21" i="52"/>
  <c r="G20" i="52"/>
  <c r="G19" i="52"/>
  <c r="G15" i="52"/>
  <c r="G13" i="52"/>
  <c r="G14" i="52"/>
  <c r="G21" i="51"/>
  <c r="G20" i="51"/>
  <c r="G19" i="51"/>
  <c r="G15" i="51"/>
  <c r="G14" i="51"/>
  <c r="G13" i="51"/>
  <c r="E9" i="51"/>
  <c r="G21" i="61"/>
  <c r="G20" i="61"/>
  <c r="G19" i="61"/>
  <c r="G15" i="61"/>
  <c r="G13" i="61"/>
  <c r="G14" i="61"/>
  <c r="G21" i="60"/>
  <c r="G20" i="60"/>
  <c r="G19" i="60"/>
  <c r="G15" i="60"/>
  <c r="G14" i="60"/>
  <c r="G13" i="60"/>
  <c r="E9" i="60" s="1"/>
  <c r="G21" i="50"/>
  <c r="G20" i="50"/>
  <c r="G19" i="50"/>
  <c r="G15" i="50"/>
  <c r="G13" i="50"/>
  <c r="G14" i="50"/>
  <c r="E9" i="50" s="1"/>
  <c r="G21" i="49"/>
  <c r="G20" i="49"/>
  <c r="G19" i="49"/>
  <c r="G15" i="49"/>
  <c r="G14" i="49"/>
  <c r="G13" i="49"/>
  <c r="G21" i="48"/>
  <c r="G20" i="48"/>
  <c r="G19" i="48"/>
  <c r="G15" i="48"/>
  <c r="G13" i="48"/>
  <c r="G14" i="48"/>
  <c r="E9" i="48"/>
  <c r="G21" i="63"/>
  <c r="G20" i="63"/>
  <c r="G19" i="63"/>
  <c r="G15" i="63"/>
  <c r="G14" i="63"/>
  <c r="G13" i="63"/>
  <c r="G21" i="72"/>
  <c r="G20" i="72"/>
  <c r="G19" i="72"/>
  <c r="G15" i="72"/>
  <c r="G13" i="72"/>
  <c r="G14" i="72"/>
  <c r="G21" i="73"/>
  <c r="G20" i="73"/>
  <c r="G19" i="73"/>
  <c r="G15" i="73"/>
  <c r="G14" i="73"/>
  <c r="G13" i="73"/>
  <c r="E9" i="73" s="1"/>
  <c r="G21" i="74"/>
  <c r="G20" i="74"/>
  <c r="G19" i="74"/>
  <c r="G15" i="74"/>
  <c r="G13" i="74"/>
  <c r="G14" i="74"/>
  <c r="G21" i="75"/>
  <c r="G20" i="75"/>
  <c r="G19" i="75"/>
  <c r="G15" i="75"/>
  <c r="G14" i="75"/>
  <c r="G13" i="75"/>
  <c r="E9" i="75" s="1"/>
  <c r="G21" i="76"/>
  <c r="G20" i="76"/>
  <c r="G19" i="76"/>
  <c r="G15" i="76"/>
  <c r="G13" i="76"/>
  <c r="G14" i="76"/>
  <c r="G21" i="77"/>
  <c r="G20" i="77"/>
  <c r="G19" i="77"/>
  <c r="G15" i="77"/>
  <c r="G14" i="77"/>
  <c r="G13" i="77"/>
  <c r="E9" i="77"/>
  <c r="G21" i="78"/>
  <c r="G20" i="78"/>
  <c r="G19" i="78"/>
  <c r="G15" i="78"/>
  <c r="G13" i="78"/>
  <c r="G14" i="78"/>
  <c r="G21" i="79"/>
  <c r="G20" i="79"/>
  <c r="G19" i="79"/>
  <c r="G15" i="79"/>
  <c r="G14" i="79"/>
  <c r="G13" i="79"/>
  <c r="E9" i="79" s="1"/>
  <c r="G21" i="62"/>
  <c r="G20" i="62"/>
  <c r="G19" i="62"/>
  <c r="G15" i="62"/>
  <c r="G13" i="62"/>
  <c r="G14" i="62"/>
  <c r="G21" i="80"/>
  <c r="G20" i="80"/>
  <c r="G19" i="80"/>
  <c r="G15" i="80"/>
  <c r="G14" i="80"/>
  <c r="G13" i="80"/>
  <c r="E9" i="80"/>
  <c r="G21" i="81"/>
  <c r="G20" i="81"/>
  <c r="G19" i="81"/>
  <c r="G15" i="81"/>
  <c r="G13" i="81"/>
  <c r="G14" i="81"/>
  <c r="G21" i="47"/>
  <c r="G20" i="47"/>
  <c r="G19" i="47"/>
  <c r="G15" i="47"/>
  <c r="G14" i="47"/>
  <c r="G13" i="47"/>
  <c r="G21" i="46"/>
  <c r="G20" i="46"/>
  <c r="G19" i="46"/>
  <c r="G15" i="46"/>
  <c r="G13" i="46"/>
  <c r="G14" i="46"/>
  <c r="E9" i="46" s="1"/>
  <c r="G21" i="82"/>
  <c r="G20" i="82"/>
  <c r="G19" i="82"/>
  <c r="G15" i="82"/>
  <c r="G14" i="82"/>
  <c r="G13" i="82"/>
  <c r="G21" i="83"/>
  <c r="G20" i="83"/>
  <c r="G19" i="83"/>
  <c r="G15" i="83"/>
  <c r="G13" i="83"/>
  <c r="G14" i="83"/>
  <c r="E9" i="83"/>
  <c r="G21" i="84"/>
  <c r="G20" i="84"/>
  <c r="G19" i="84"/>
  <c r="G15" i="84"/>
  <c r="G14" i="84"/>
  <c r="G13" i="84"/>
  <c r="G21" i="85"/>
  <c r="G20" i="85"/>
  <c r="G19" i="85"/>
  <c r="G15" i="85"/>
  <c r="G13" i="85"/>
  <c r="G14" i="85"/>
  <c r="G21" i="86"/>
  <c r="G20" i="86"/>
  <c r="G19" i="86"/>
  <c r="G15" i="86"/>
  <c r="G14" i="86"/>
  <c r="G13" i="86"/>
  <c r="E9" i="86" s="1"/>
  <c r="G21" i="87"/>
  <c r="G20" i="87"/>
  <c r="G19" i="87"/>
  <c r="G15" i="87"/>
  <c r="G13" i="87"/>
  <c r="G14" i="87"/>
  <c r="E9" i="87" s="1"/>
  <c r="G21" i="88"/>
  <c r="G20" i="88"/>
  <c r="G19" i="88"/>
  <c r="G15" i="88"/>
  <c r="G14" i="88"/>
  <c r="G13" i="88"/>
  <c r="G21" i="89"/>
  <c r="G20" i="89"/>
  <c r="G19" i="89"/>
  <c r="G15" i="89"/>
  <c r="G13" i="89"/>
  <c r="G14" i="89"/>
  <c r="G21" i="90"/>
  <c r="G20" i="90"/>
  <c r="G19" i="90"/>
  <c r="G15" i="90"/>
  <c r="G14" i="90"/>
  <c r="G13" i="90"/>
  <c r="E9" i="90"/>
  <c r="G21" i="91"/>
  <c r="G20" i="91"/>
  <c r="G19" i="91"/>
  <c r="G15" i="91"/>
  <c r="G13" i="91"/>
  <c r="G14" i="91"/>
  <c r="G21" i="45"/>
  <c r="G20" i="45"/>
  <c r="G19" i="45"/>
  <c r="G15" i="45"/>
  <c r="G14" i="45"/>
  <c r="G13" i="45"/>
  <c r="E9" i="45" s="1"/>
  <c r="G21" i="44"/>
  <c r="G20" i="44"/>
  <c r="G19" i="44"/>
  <c r="G15" i="44"/>
  <c r="G13" i="44"/>
  <c r="G14" i="44"/>
  <c r="G21" i="92"/>
  <c r="G20" i="92"/>
  <c r="G19" i="92"/>
  <c r="G15" i="92"/>
  <c r="G14" i="92"/>
  <c r="G13" i="92"/>
  <c r="G21" i="93"/>
  <c r="G20" i="93"/>
  <c r="G19" i="93"/>
  <c r="G15" i="93"/>
  <c r="G13" i="93"/>
  <c r="G14" i="93"/>
  <c r="E9" i="93"/>
  <c r="G21" i="8"/>
  <c r="G20" i="8"/>
  <c r="G19" i="8"/>
  <c r="G15" i="8"/>
  <c r="G14" i="8"/>
  <c r="G13" i="8"/>
  <c r="G21" i="40"/>
  <c r="G20" i="40"/>
  <c r="G19" i="40"/>
  <c r="G15" i="40"/>
  <c r="G13" i="40"/>
  <c r="G14" i="40"/>
  <c r="E9" i="40" s="1"/>
  <c r="G21" i="39"/>
  <c r="G20" i="39"/>
  <c r="G19" i="39"/>
  <c r="G15" i="39"/>
  <c r="G14" i="39"/>
  <c r="G13" i="39"/>
  <c r="G21" i="38"/>
  <c r="G20" i="38"/>
  <c r="G19" i="38"/>
  <c r="G15" i="38"/>
  <c r="G13" i="38"/>
  <c r="G14" i="38"/>
  <c r="E9" i="38"/>
  <c r="G21" i="37"/>
  <c r="G20" i="37"/>
  <c r="G19" i="37"/>
  <c r="G15" i="37"/>
  <c r="G14" i="37"/>
  <c r="G13" i="37"/>
  <c r="G21" i="36"/>
  <c r="G20" i="36"/>
  <c r="G19" i="36"/>
  <c r="G15" i="36"/>
  <c r="G13" i="36"/>
  <c r="G14" i="36"/>
  <c r="G21" i="94"/>
  <c r="G20" i="94"/>
  <c r="G19" i="94"/>
  <c r="G15" i="94"/>
  <c r="G14" i="94"/>
  <c r="G13" i="94"/>
  <c r="G21" i="43"/>
  <c r="G20" i="43"/>
  <c r="G19" i="43"/>
  <c r="G15" i="43"/>
  <c r="G13" i="43"/>
  <c r="G14" i="43"/>
  <c r="E9" i="43" s="1"/>
  <c r="G21" i="95"/>
  <c r="G20" i="95"/>
  <c r="G19" i="95"/>
  <c r="G15" i="95"/>
  <c r="G14" i="95"/>
  <c r="G13" i="95"/>
  <c r="E9" i="95" s="1"/>
  <c r="G21" i="42"/>
  <c r="G20" i="42"/>
  <c r="G19" i="42"/>
  <c r="G15" i="42"/>
  <c r="G13" i="42"/>
  <c r="G14" i="42"/>
  <c r="G21" i="96"/>
  <c r="G20" i="96"/>
  <c r="G19" i="96"/>
  <c r="G15" i="96"/>
  <c r="G14" i="96"/>
  <c r="G13" i="96"/>
  <c r="E9" i="96"/>
  <c r="G21" i="97"/>
  <c r="G20" i="97"/>
  <c r="G19" i="97"/>
  <c r="G15" i="97"/>
  <c r="G13" i="97"/>
  <c r="G14" i="97"/>
  <c r="G21" i="98"/>
  <c r="G20" i="98"/>
  <c r="G19" i="98"/>
  <c r="G15" i="98"/>
  <c r="G14" i="98"/>
  <c r="G13" i="98"/>
  <c r="G21" i="41"/>
  <c r="G20" i="41"/>
  <c r="G19" i="41"/>
  <c r="G15" i="41"/>
  <c r="G13" i="41"/>
  <c r="G14" i="41"/>
  <c r="G21" i="99"/>
  <c r="G20" i="99"/>
  <c r="G19" i="99"/>
  <c r="G15" i="99"/>
  <c r="G14" i="99"/>
  <c r="G13" i="99"/>
  <c r="E9" i="99"/>
  <c r="G21" i="35"/>
  <c r="G20" i="35"/>
  <c r="G19" i="35"/>
  <c r="G15" i="35"/>
  <c r="G13" i="35"/>
  <c r="G14" i="35"/>
  <c r="E9" i="35"/>
  <c r="G21" i="100"/>
  <c r="G20" i="100"/>
  <c r="G19" i="100"/>
  <c r="G15" i="100"/>
  <c r="G14" i="100"/>
  <c r="G13" i="100"/>
  <c r="G21" i="101"/>
  <c r="G20" i="101"/>
  <c r="G19" i="101"/>
  <c r="G15" i="101"/>
  <c r="G13" i="101"/>
  <c r="G14" i="101"/>
  <c r="E9" i="101" s="1"/>
  <c r="G21" i="102"/>
  <c r="G20" i="102"/>
  <c r="G19" i="102"/>
  <c r="G15" i="102"/>
  <c r="G14" i="102"/>
  <c r="G13" i="102"/>
  <c r="G21" i="103"/>
  <c r="G20" i="103"/>
  <c r="G19" i="103"/>
  <c r="G15" i="103"/>
  <c r="G13" i="103"/>
  <c r="G14" i="103"/>
  <c r="E9" i="103"/>
  <c r="G21" i="104"/>
  <c r="G20" i="104"/>
  <c r="G19" i="104"/>
  <c r="G15" i="104"/>
  <c r="G14" i="104"/>
  <c r="G13" i="104"/>
  <c r="G21" i="105"/>
  <c r="G20" i="105"/>
  <c r="G19" i="105"/>
  <c r="G15" i="105"/>
  <c r="G13" i="105"/>
  <c r="G14" i="105"/>
  <c r="G21" i="7"/>
  <c r="G20" i="7"/>
  <c r="G19" i="7"/>
  <c r="G15" i="7"/>
  <c r="G14" i="7"/>
  <c r="G13" i="7"/>
  <c r="E9" i="7" s="1"/>
  <c r="E9" i="67"/>
  <c r="E9" i="22"/>
  <c r="E9" i="27"/>
  <c r="E9" i="88"/>
  <c r="C9" i="105"/>
  <c r="B9" i="105"/>
  <c r="C9" i="104"/>
  <c r="B9" i="104"/>
  <c r="D9" i="103"/>
  <c r="F9" i="103" s="1"/>
  <c r="Z31" i="1" s="1"/>
  <c r="AA31" i="1" s="1"/>
  <c r="G9" i="103" s="1"/>
  <c r="C9" i="103"/>
  <c r="B9" i="103"/>
  <c r="D9" i="102"/>
  <c r="C9" i="102"/>
  <c r="B9" i="102"/>
  <c r="D9" i="101"/>
  <c r="F9" i="101" s="1"/>
  <c r="Z29" i="1" s="1"/>
  <c r="AA29" i="1" s="1"/>
  <c r="G9" i="101" s="1"/>
  <c r="C9" i="101"/>
  <c r="B9" i="101"/>
  <c r="D9" i="100"/>
  <c r="C9" i="100"/>
  <c r="B9" i="100"/>
  <c r="D9" i="35"/>
  <c r="F9" i="35" s="1"/>
  <c r="Z27" i="1" s="1"/>
  <c r="AA27" i="1" s="1"/>
  <c r="G9" i="35" s="1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F9" i="96" s="1"/>
  <c r="Z22" i="1" s="1"/>
  <c r="AA22" i="1" s="1"/>
  <c r="G9" i="96" s="1"/>
  <c r="C9" i="96"/>
  <c r="B9" i="96"/>
  <c r="D9" i="42"/>
  <c r="C9" i="42"/>
  <c r="B9" i="42"/>
  <c r="C9" i="95"/>
  <c r="B9" i="95"/>
  <c r="C9" i="43"/>
  <c r="B9" i="43"/>
  <c r="D9" i="94"/>
  <c r="C9" i="94"/>
  <c r="B9" i="94"/>
  <c r="D9" i="36"/>
  <c r="C9" i="36"/>
  <c r="B9" i="36"/>
  <c r="D9" i="37"/>
  <c r="C9" i="37"/>
  <c r="B9" i="37"/>
  <c r="C9" i="38"/>
  <c r="B9" i="38"/>
  <c r="D9" i="39"/>
  <c r="C9" i="39"/>
  <c r="B9" i="39"/>
  <c r="D9" i="40"/>
  <c r="F9" i="40" s="1"/>
  <c r="Z13" i="1" s="1"/>
  <c r="AA13" i="1" s="1"/>
  <c r="G9" i="40" s="1"/>
  <c r="C9" i="40"/>
  <c r="B9" i="40"/>
  <c r="D9" i="8"/>
  <c r="C9" i="8"/>
  <c r="B9" i="8"/>
  <c r="D9" i="93"/>
  <c r="F9" i="93" s="1"/>
  <c r="Z11" i="1" s="1"/>
  <c r="AA11" i="1" s="1"/>
  <c r="G9" i="93" s="1"/>
  <c r="C9" i="93"/>
  <c r="B9" i="93"/>
  <c r="C9" i="92"/>
  <c r="B9" i="92"/>
  <c r="C9" i="44"/>
  <c r="B9" i="44"/>
  <c r="C9" i="45"/>
  <c r="B9" i="45"/>
  <c r="D9" i="91"/>
  <c r="C9" i="91"/>
  <c r="B9" i="91"/>
  <c r="D9" i="90"/>
  <c r="F9" i="90" s="1"/>
  <c r="S31" i="1" s="1"/>
  <c r="T31" i="1" s="1"/>
  <c r="G9" i="90" s="1"/>
  <c r="C9" i="90"/>
  <c r="B9" i="90"/>
  <c r="D9" i="89"/>
  <c r="C9" i="89"/>
  <c r="B9" i="89"/>
  <c r="D9" i="88"/>
  <c r="F9" i="88" s="1"/>
  <c r="S29" i="1" s="1"/>
  <c r="T29" i="1" s="1"/>
  <c r="G9" i="88" s="1"/>
  <c r="C9" i="88"/>
  <c r="B9" i="88"/>
  <c r="D9" i="87"/>
  <c r="F9" i="87"/>
  <c r="S28" i="1" s="1"/>
  <c r="T28" i="1" s="1"/>
  <c r="G9" i="87" s="1"/>
  <c r="C9" i="87"/>
  <c r="B9" i="87"/>
  <c r="D9" i="86"/>
  <c r="F9" i="86" s="1"/>
  <c r="S27" i="1" s="1"/>
  <c r="T27" i="1" s="1"/>
  <c r="C9" i="86"/>
  <c r="B9" i="86"/>
  <c r="D9" i="85"/>
  <c r="C9" i="85"/>
  <c r="B9" i="85"/>
  <c r="C9" i="84"/>
  <c r="B9" i="84"/>
  <c r="C9" i="83"/>
  <c r="B9" i="83"/>
  <c r="C9" i="82"/>
  <c r="B9" i="82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F9" i="77" s="1"/>
  <c r="S15" i="1" s="1"/>
  <c r="T15" i="1" s="1"/>
  <c r="G9" i="77" s="1"/>
  <c r="C9" i="77"/>
  <c r="B9" i="77"/>
  <c r="D9" i="76"/>
  <c r="C9" i="76"/>
  <c r="B9" i="76"/>
  <c r="C9" i="75"/>
  <c r="B9" i="75"/>
  <c r="C9" i="74"/>
  <c r="B9" i="74"/>
  <c r="C9" i="73"/>
  <c r="B9" i="73"/>
  <c r="C9" i="72"/>
  <c r="B9" i="72"/>
  <c r="D9" i="63"/>
  <c r="C9" i="63"/>
  <c r="B9" i="63"/>
  <c r="C9" i="48"/>
  <c r="B9" i="48"/>
  <c r="D9" i="49"/>
  <c r="C9" i="49"/>
  <c r="B9" i="49"/>
  <c r="D9" i="50"/>
  <c r="F9" i="50" s="1"/>
  <c r="L31" i="1" s="1"/>
  <c r="M31" i="1" s="1"/>
  <c r="G9" i="50" s="1"/>
  <c r="C9" i="50"/>
  <c r="B9" i="50"/>
  <c r="D9" i="60"/>
  <c r="C9" i="60"/>
  <c r="B9" i="60"/>
  <c r="C9" i="61"/>
  <c r="B9" i="61"/>
  <c r="D9" i="51"/>
  <c r="F9" i="51" s="1"/>
  <c r="L28" i="1" s="1"/>
  <c r="M28" i="1" s="1"/>
  <c r="G9" i="51" s="1"/>
  <c r="C9" i="51"/>
  <c r="B9" i="51"/>
  <c r="D9" i="52"/>
  <c r="C9" i="52"/>
  <c r="B9" i="52"/>
  <c r="C9" i="57"/>
  <c r="B9" i="57"/>
  <c r="D9" i="58"/>
  <c r="C9" i="58"/>
  <c r="B9" i="58"/>
  <c r="C9" i="59"/>
  <c r="B9" i="59"/>
  <c r="C9" i="53"/>
  <c r="B9" i="53"/>
  <c r="D9" i="54"/>
  <c r="C9" i="54"/>
  <c r="B9" i="54"/>
  <c r="C9" i="16"/>
  <c r="B9" i="16"/>
  <c r="D9" i="71"/>
  <c r="C9" i="71"/>
  <c r="B9" i="71"/>
  <c r="D9" i="31"/>
  <c r="C9" i="31"/>
  <c r="B9" i="31"/>
  <c r="D9" i="32"/>
  <c r="C9" i="32"/>
  <c r="B9" i="32"/>
  <c r="C9" i="33"/>
  <c r="B9" i="33"/>
  <c r="D9" i="34"/>
  <c r="C9" i="34"/>
  <c r="B9" i="34"/>
  <c r="D9" i="70"/>
  <c r="F9" i="70" s="1"/>
  <c r="L15" i="1" s="1"/>
  <c r="M15" i="1" s="1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D9" i="2"/>
  <c r="C9" i="2"/>
  <c r="B9" i="2"/>
  <c r="D9" i="15"/>
  <c r="C9" i="15"/>
  <c r="B9" i="15"/>
  <c r="D9" i="9"/>
  <c r="F9" i="9" s="1"/>
  <c r="E17" i="1" s="1"/>
  <c r="C9" i="9"/>
  <c r="B9" i="9"/>
  <c r="D9" i="25"/>
  <c r="F9" i="25" s="1"/>
  <c r="E33" i="1" s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F9" i="67"/>
  <c r="E27" i="1" s="1"/>
  <c r="C9" i="67"/>
  <c r="B9" i="67"/>
  <c r="D9" i="17"/>
  <c r="F9" i="17" s="1"/>
  <c r="E26" i="1" s="1"/>
  <c r="C9" i="17"/>
  <c r="B9" i="17"/>
  <c r="C9" i="18"/>
  <c r="B9" i="18"/>
  <c r="C9" i="19"/>
  <c r="B9" i="19"/>
  <c r="D9" i="20"/>
  <c r="C9" i="20"/>
  <c r="B9" i="20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C9" i="11"/>
  <c r="B9" i="11"/>
  <c r="D9" i="12"/>
  <c r="C9" i="12"/>
  <c r="B9" i="12"/>
  <c r="C9" i="5"/>
  <c r="B9" i="5"/>
  <c r="D9" i="6"/>
  <c r="C9" i="6"/>
  <c r="B9" i="6"/>
  <c r="D9" i="7"/>
  <c r="C9" i="7"/>
  <c r="B9" i="7"/>
  <c r="C9" i="4"/>
  <c r="B9" i="4"/>
  <c r="G9" i="86"/>
  <c r="G14" i="4"/>
  <c r="G13" i="4"/>
  <c r="G15" i="4"/>
  <c r="G20" i="4"/>
  <c r="G21" i="4"/>
  <c r="G19" i="4"/>
  <c r="G13" i="2"/>
  <c r="G21" i="2"/>
  <c r="G20" i="2"/>
  <c r="G19" i="2"/>
  <c r="G15" i="2"/>
  <c r="G14" i="2"/>
  <c r="E9" i="2" l="1"/>
  <c r="E9" i="4"/>
  <c r="E9" i="102"/>
  <c r="E9" i="41"/>
  <c r="E9" i="97"/>
  <c r="E9" i="37"/>
  <c r="F9" i="37" s="1"/>
  <c r="Z16" i="1" s="1"/>
  <c r="AA16" i="1" s="1"/>
  <c r="G9" i="37" s="1"/>
  <c r="E9" i="8"/>
  <c r="E9" i="92"/>
  <c r="E9" i="44"/>
  <c r="E9" i="91"/>
  <c r="E9" i="89"/>
  <c r="F9" i="89" s="1"/>
  <c r="S30" i="1" s="1"/>
  <c r="T30" i="1" s="1"/>
  <c r="G9" i="89" s="1"/>
  <c r="E9" i="84"/>
  <c r="E9" i="82"/>
  <c r="E9" i="81"/>
  <c r="F9" i="81" s="1"/>
  <c r="S20" i="1" s="1"/>
  <c r="T20" i="1" s="1"/>
  <c r="G9" i="81" s="1"/>
  <c r="E9" i="72"/>
  <c r="E9" i="63"/>
  <c r="F9" i="63" s="1"/>
  <c r="S9" i="1" s="1"/>
  <c r="T9" i="1" s="1"/>
  <c r="G9" i="63" s="1"/>
  <c r="E9" i="61"/>
  <c r="E9" i="52"/>
  <c r="E9" i="53"/>
  <c r="E9" i="32"/>
  <c r="F9" i="32" s="1"/>
  <c r="L18" i="1" s="1"/>
  <c r="M18" i="1" s="1"/>
  <c r="G9" i="32" s="1"/>
  <c r="E9" i="69"/>
  <c r="E9" i="26"/>
  <c r="E9" i="56"/>
  <c r="E9" i="21"/>
  <c r="E9" i="66"/>
  <c r="E9" i="13"/>
  <c r="F9" i="13" s="1"/>
  <c r="E20" i="1" s="1"/>
  <c r="E9" i="15"/>
  <c r="E9" i="10"/>
  <c r="F9" i="10" s="1"/>
  <c r="E16" i="1" s="1"/>
  <c r="F9" i="27"/>
  <c r="L14" i="1" s="1"/>
  <c r="M14" i="1" s="1"/>
  <c r="G9" i="27" s="1"/>
  <c r="F9" i="53"/>
  <c r="L23" i="1" s="1"/>
  <c r="M23" i="1" s="1"/>
  <c r="G9" i="53" s="1"/>
  <c r="F9" i="57"/>
  <c r="L26" i="1" s="1"/>
  <c r="M26" i="1" s="1"/>
  <c r="G9" i="57" s="1"/>
  <c r="F9" i="72"/>
  <c r="S10" i="1" s="1"/>
  <c r="T10" i="1" s="1"/>
  <c r="G9" i="72" s="1"/>
  <c r="F9" i="73"/>
  <c r="S11" i="1" s="1"/>
  <c r="T11" i="1" s="1"/>
  <c r="G9" i="73" s="1"/>
  <c r="F9" i="75"/>
  <c r="S13" i="1" s="1"/>
  <c r="T13" i="1" s="1"/>
  <c r="G9" i="75" s="1"/>
  <c r="F9" i="46"/>
  <c r="S22" i="1" s="1"/>
  <c r="T22" i="1" s="1"/>
  <c r="G9" i="46" s="1"/>
  <c r="F9" i="45"/>
  <c r="S33" i="1" s="1"/>
  <c r="T33" i="1" s="1"/>
  <c r="G9" i="45" s="1"/>
  <c r="F9" i="23"/>
  <c r="L10" i="1" s="1"/>
  <c r="M10" i="1" s="1"/>
  <c r="G9" i="23" s="1"/>
  <c r="F9" i="29"/>
  <c r="L12" i="1" s="1"/>
  <c r="M12" i="1" s="1"/>
  <c r="G9" i="29" s="1"/>
  <c r="F9" i="33"/>
  <c r="L17" i="1" s="1"/>
  <c r="M17" i="1" s="1"/>
  <c r="G9" i="33" s="1"/>
  <c r="F9" i="59"/>
  <c r="L24" i="1" s="1"/>
  <c r="M24" i="1" s="1"/>
  <c r="G9" i="59" s="1"/>
  <c r="F9" i="61"/>
  <c r="L29" i="1" s="1"/>
  <c r="M29" i="1" s="1"/>
  <c r="G9" i="61" s="1"/>
  <c r="F9" i="48"/>
  <c r="L33" i="1" s="1"/>
  <c r="M33" i="1" s="1"/>
  <c r="G9" i="48" s="1"/>
  <c r="F9" i="44"/>
  <c r="Z9" i="1" s="1"/>
  <c r="AA9" i="1" s="1"/>
  <c r="G9" i="44" s="1"/>
  <c r="F9" i="95"/>
  <c r="Z20" i="1" s="1"/>
  <c r="AA20" i="1" s="1"/>
  <c r="G9" i="95" s="1"/>
  <c r="F9" i="4"/>
  <c r="E10" i="1" s="1"/>
  <c r="F10" i="1" s="1"/>
  <c r="G9" i="4" s="1"/>
  <c r="F20" i="1"/>
  <c r="G9" i="13" s="1"/>
  <c r="F17" i="1"/>
  <c r="G9" i="9" s="1"/>
  <c r="F26" i="1"/>
  <c r="G9" i="17" s="1"/>
  <c r="F16" i="1"/>
  <c r="G9" i="10" s="1"/>
  <c r="F27" i="1"/>
  <c r="G9" i="67" s="1"/>
  <c r="F33" i="1"/>
  <c r="G9" i="25" s="1"/>
  <c r="F9" i="11"/>
  <c r="F9" i="22"/>
  <c r="F9" i="60"/>
  <c r="L30" i="1" s="1"/>
  <c r="M30" i="1" s="1"/>
  <c r="G9" i="60" s="1"/>
  <c r="F9" i="56"/>
  <c r="F9" i="19"/>
  <c r="F9" i="7"/>
  <c r="F9" i="12"/>
  <c r="F9" i="83"/>
  <c r="S24" i="1" s="1"/>
  <c r="T24" i="1" s="1"/>
  <c r="G9" i="83" s="1"/>
  <c r="F9" i="102"/>
  <c r="Z30" i="1" s="1"/>
  <c r="AA30" i="1" s="1"/>
  <c r="G9" i="102" s="1"/>
  <c r="F9" i="99"/>
  <c r="Z26" i="1" s="1"/>
  <c r="AA26" i="1" s="1"/>
  <c r="G9" i="99" s="1"/>
  <c r="F9" i="21"/>
  <c r="F9" i="14"/>
  <c r="F9" i="66"/>
  <c r="F9" i="8"/>
  <c r="Z12" i="1" s="1"/>
  <c r="AA12" i="1" s="1"/>
  <c r="G9" i="8" s="1"/>
  <c r="F9" i="82"/>
  <c r="S23" i="1" s="1"/>
  <c r="T23" i="1" s="1"/>
  <c r="G9" i="82" s="1"/>
  <c r="F9" i="92"/>
  <c r="Z10" i="1" s="1"/>
  <c r="AA10" i="1" s="1"/>
  <c r="G9" i="92" s="1"/>
  <c r="F9" i="54"/>
  <c r="L22" i="1" s="1"/>
  <c r="M22" i="1" s="1"/>
  <c r="G9" i="54" s="1"/>
  <c r="E9" i="42"/>
  <c r="E9" i="36"/>
  <c r="F9" i="36" s="1"/>
  <c r="Z17" i="1" s="1"/>
  <c r="AA17" i="1" s="1"/>
  <c r="G9" i="36" s="1"/>
  <c r="E9" i="24"/>
  <c r="E9" i="55"/>
  <c r="F9" i="55" s="1"/>
  <c r="F9" i="69"/>
  <c r="L13" i="1" s="1"/>
  <c r="M13" i="1" s="1"/>
  <c r="G9" i="69" s="1"/>
  <c r="F9" i="43"/>
  <c r="Z19" i="1" s="1"/>
  <c r="AA19" i="1" s="1"/>
  <c r="G9" i="43" s="1"/>
  <c r="F9" i="41"/>
  <c r="Z25" i="1" s="1"/>
  <c r="AA25" i="1" s="1"/>
  <c r="G9" i="41" s="1"/>
  <c r="E9" i="100"/>
  <c r="F9" i="100" s="1"/>
  <c r="Z28" i="1" s="1"/>
  <c r="AA28" i="1" s="1"/>
  <c r="G9" i="100" s="1"/>
  <c r="E9" i="49"/>
  <c r="F9" i="49" s="1"/>
  <c r="L32" i="1" s="1"/>
  <c r="M32" i="1" s="1"/>
  <c r="G9" i="49" s="1"/>
  <c r="E9" i="30"/>
  <c r="F9" i="84"/>
  <c r="S25" i="1" s="1"/>
  <c r="T25" i="1" s="1"/>
  <c r="G9" i="84" s="1"/>
  <c r="F9" i="15"/>
  <c r="F9" i="71"/>
  <c r="L20" i="1" s="1"/>
  <c r="M20" i="1" s="1"/>
  <c r="G9" i="71" s="1"/>
  <c r="F9" i="91"/>
  <c r="S32" i="1" s="1"/>
  <c r="T32" i="1" s="1"/>
  <c r="G9" i="91" s="1"/>
  <c r="E9" i="104"/>
  <c r="F9" i="104" s="1"/>
  <c r="Z32" i="1" s="1"/>
  <c r="AA32" i="1" s="1"/>
  <c r="G9" i="104" s="1"/>
  <c r="E9" i="98"/>
  <c r="F9" i="98" s="1"/>
  <c r="Z24" i="1" s="1"/>
  <c r="AA24" i="1" s="1"/>
  <c r="G9" i="98" s="1"/>
  <c r="E9" i="85"/>
  <c r="F9" i="85" s="1"/>
  <c r="S26" i="1" s="1"/>
  <c r="T26" i="1" s="1"/>
  <c r="G9" i="85" s="1"/>
  <c r="E9" i="6"/>
  <c r="F9" i="6" s="1"/>
  <c r="F9" i="26"/>
  <c r="E9" i="94"/>
  <c r="F9" i="94" s="1"/>
  <c r="Z18" i="1" s="1"/>
  <c r="AA18" i="1" s="1"/>
  <c r="G9" i="94" s="1"/>
  <c r="E9" i="78"/>
  <c r="F9" i="78" s="1"/>
  <c r="S16" i="1" s="1"/>
  <c r="T16" i="1" s="1"/>
  <c r="G9" i="78" s="1"/>
  <c r="E9" i="34"/>
  <c r="F9" i="34" s="1"/>
  <c r="L16" i="1" s="1"/>
  <c r="M16" i="1" s="1"/>
  <c r="F9" i="30"/>
  <c r="L11" i="1" s="1"/>
  <c r="M11" i="1" s="1"/>
  <c r="G9" i="30" s="1"/>
  <c r="F9" i="52"/>
  <c r="L27" i="1" s="1"/>
  <c r="M27" i="1" s="1"/>
  <c r="G9" i="52" s="1"/>
  <c r="F9" i="97"/>
  <c r="Z23" i="1" s="1"/>
  <c r="AA23" i="1" s="1"/>
  <c r="G9" i="97" s="1"/>
  <c r="E9" i="74"/>
  <c r="F9" i="74" s="1"/>
  <c r="S12" i="1" s="1"/>
  <c r="T12" i="1" s="1"/>
  <c r="G9" i="74" s="1"/>
  <c r="E9" i="68"/>
  <c r="F9" i="79"/>
  <c r="S17" i="1" s="1"/>
  <c r="T17" i="1" s="1"/>
  <c r="G9" i="79" s="1"/>
  <c r="F9" i="68"/>
  <c r="F9" i="2"/>
  <c r="E9" i="39"/>
  <c r="F9" i="39" s="1"/>
  <c r="Z14" i="1" s="1"/>
  <c r="AA14" i="1" s="1"/>
  <c r="G9" i="39" s="1"/>
  <c r="E9" i="76"/>
  <c r="F9" i="76" s="1"/>
  <c r="S14" i="1" s="1"/>
  <c r="T14" i="1" s="1"/>
  <c r="G9" i="76" s="1"/>
  <c r="E9" i="20"/>
  <c r="F9" i="20" s="1"/>
  <c r="F9" i="80"/>
  <c r="S19" i="1" s="1"/>
  <c r="T19" i="1" s="1"/>
  <c r="G9" i="80" s="1"/>
  <c r="E9" i="105"/>
  <c r="F9" i="105" s="1"/>
  <c r="Z33" i="1" s="1"/>
  <c r="AA33" i="1" s="1"/>
  <c r="G9" i="105" s="1"/>
  <c r="E9" i="62"/>
  <c r="F9" i="62" s="1"/>
  <c r="S18" i="1" s="1"/>
  <c r="T18" i="1" s="1"/>
  <c r="G9" i="62" s="1"/>
  <c r="E9" i="18"/>
  <c r="F9" i="18" s="1"/>
  <c r="E9" i="58"/>
  <c r="E9" i="16"/>
  <c r="F9" i="16" s="1"/>
  <c r="L21" i="1" s="1"/>
  <c r="M21" i="1" s="1"/>
  <c r="G9" i="16" s="1"/>
  <c r="E9" i="5"/>
  <c r="F9" i="5" s="1"/>
  <c r="F9" i="24"/>
  <c r="L9" i="1" s="1"/>
  <c r="M9" i="1" s="1"/>
  <c r="G9" i="24" s="1"/>
  <c r="F9" i="58"/>
  <c r="L25" i="1" s="1"/>
  <c r="M25" i="1" s="1"/>
  <c r="G9" i="58" s="1"/>
  <c r="F9" i="38"/>
  <c r="Z15" i="1" s="1"/>
  <c r="AA15" i="1" s="1"/>
  <c r="G9" i="38" s="1"/>
  <c r="F9" i="42"/>
  <c r="Z21" i="1" s="1"/>
  <c r="AA21" i="1" s="1"/>
  <c r="G9" i="42" s="1"/>
  <c r="E9" i="47"/>
  <c r="F9" i="47" s="1"/>
  <c r="S21" i="1" s="1"/>
  <c r="T21" i="1" s="1"/>
  <c r="G9" i="47" s="1"/>
  <c r="E9" i="31"/>
  <c r="F9" i="31" s="1"/>
  <c r="L19" i="1" s="1"/>
  <c r="M19" i="1" s="1"/>
  <c r="G9" i="31" s="1"/>
  <c r="E9" i="1" l="1"/>
  <c r="F9" i="1" s="1"/>
  <c r="G9" i="2" s="1"/>
  <c r="E28" i="1"/>
  <c r="F28" i="1" s="1"/>
  <c r="G9" i="56" s="1"/>
  <c r="E29" i="1"/>
  <c r="F29" i="1" s="1"/>
  <c r="G9" i="68" s="1"/>
  <c r="E30" i="1"/>
  <c r="F30" i="1" s="1"/>
  <c r="G9" i="55" s="1"/>
  <c r="E19" i="1"/>
  <c r="F19" i="1" s="1"/>
  <c r="G9" i="14" s="1"/>
  <c r="E22" i="1"/>
  <c r="F22" i="1" s="1"/>
  <c r="G9" i="21" s="1"/>
  <c r="E25" i="1"/>
  <c r="F25" i="1" s="1"/>
  <c r="G9" i="18" s="1"/>
  <c r="E13" i="1"/>
  <c r="F13" i="1" s="1"/>
  <c r="G9" i="5" s="1"/>
  <c r="E18" i="1"/>
  <c r="F18" i="1" s="1"/>
  <c r="G9" i="15" s="1"/>
  <c r="E21" i="1"/>
  <c r="F21" i="1" s="1"/>
  <c r="G9" i="66" s="1"/>
  <c r="E12" i="1"/>
  <c r="F12" i="1" s="1"/>
  <c r="G9" i="6" s="1"/>
  <c r="E14" i="1"/>
  <c r="F14" i="1" s="1"/>
  <c r="G9" i="12" s="1"/>
  <c r="E11" i="1"/>
  <c r="F11" i="1" s="1"/>
  <c r="G9" i="7" s="1"/>
  <c r="E32" i="1"/>
  <c r="F32" i="1" s="1"/>
  <c r="G9" i="26" s="1"/>
  <c r="E15" i="1"/>
  <c r="F15" i="1" s="1"/>
  <c r="G9" i="11" s="1"/>
  <c r="E23" i="1"/>
  <c r="F23" i="1" s="1"/>
  <c r="G9" i="20" s="1"/>
  <c r="E24" i="1"/>
  <c r="F24" i="1" s="1"/>
  <c r="G9" i="19" s="1"/>
  <c r="E31" i="1"/>
  <c r="F31" i="1" s="1"/>
  <c r="G9" i="22" s="1"/>
  <c r="G9" i="70"/>
  <c r="G9" i="34"/>
</calcChain>
</file>

<file path=xl/sharedStrings.xml><?xml version="1.0" encoding="utf-8"?>
<sst xmlns="http://schemas.openxmlformats.org/spreadsheetml/2006/main" count="4273" uniqueCount="154">
  <si>
    <t xml:space="preserve">Creative Competition MEMBER LIST </t>
  </si>
  <si>
    <t>####-####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</si>
  <si>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</si>
  <si>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Acceptance Points</t>
  </si>
  <si>
    <t xml:space="preserve">Member </t>
  </si>
  <si>
    <t>Mbr.</t>
  </si>
  <si>
    <t>Prev.</t>
  </si>
  <si>
    <t>Curr.</t>
  </si>
  <si>
    <t>Club</t>
  </si>
  <si>
    <t>Kisner</t>
  </si>
  <si>
    <t>Name</t>
  </si>
  <si>
    <t>Nbr.</t>
  </si>
  <si>
    <t>Tot.</t>
  </si>
  <si>
    <t>Status</t>
  </si>
  <si>
    <t>points</t>
  </si>
  <si>
    <t>EXAMPLE</t>
  </si>
  <si>
    <t>Barb Taft</t>
  </si>
  <si>
    <t>Padesky, Vicki</t>
  </si>
  <si>
    <t>Walker, Jim</t>
  </si>
  <si>
    <t>Dunham, Scott</t>
  </si>
  <si>
    <t>Cass, Mike</t>
  </si>
  <si>
    <t>Mahl, Bill</t>
  </si>
  <si>
    <t>Coulter, Douglas</t>
  </si>
  <si>
    <t>Arreola, Erlinda</t>
  </si>
  <si>
    <t>Thomas, Manford</t>
  </si>
  <si>
    <t>Romersberger, Denise</t>
  </si>
  <si>
    <t>Burnham, Jim</t>
  </si>
  <si>
    <t>Seeman, Rich</t>
  </si>
  <si>
    <t>Romanowski, Tom</t>
  </si>
  <si>
    <t>Bierma, Marilyn</t>
  </si>
  <si>
    <t>Filipiak, Ken</t>
  </si>
  <si>
    <t>Glass, Jeramie</t>
  </si>
  <si>
    <t>Tipsword, Gary</t>
  </si>
  <si>
    <t>Johnson, Jean</t>
  </si>
  <si>
    <t>Coulter, Christopher</t>
  </si>
  <si>
    <t>Clark, Dave</t>
  </si>
  <si>
    <t>Ruhland, Tom</t>
  </si>
  <si>
    <t>Keithley, Ray</t>
  </si>
  <si>
    <t>Trent, Cathie</t>
  </si>
  <si>
    <t>Anderton, Veronica</t>
  </si>
  <si>
    <t>Black, Sam</t>
  </si>
  <si>
    <t>Scoates, David</t>
  </si>
  <si>
    <t>Virbickis, Joe</t>
  </si>
  <si>
    <t>Spring, LaDean</t>
  </si>
  <si>
    <t>Doublin, Mark</t>
  </si>
  <si>
    <t>Dunham, Colleen</t>
  </si>
  <si>
    <t>Glascock, Keith</t>
  </si>
  <si>
    <t>Rogers, Alan</t>
  </si>
  <si>
    <t>Close, Bob</t>
  </si>
  <si>
    <t>MacLeod, Stephen</t>
  </si>
  <si>
    <t>O'Day, Donna</t>
  </si>
  <si>
    <t>Snyder, Bill</t>
  </si>
  <si>
    <t>Straub, Marcia</t>
  </si>
  <si>
    <t>Worstell, Forest</t>
  </si>
  <si>
    <t>Johnson, Crystal</t>
  </si>
  <si>
    <t>Waggoner, Kristen</t>
  </si>
  <si>
    <t>Monroe, Charity</t>
  </si>
  <si>
    <t>Aaron James</t>
  </si>
  <si>
    <t>Herrick, Steve</t>
  </si>
  <si>
    <t>Anderton, Peter</t>
  </si>
  <si>
    <t>Oelkers, Tom</t>
  </si>
  <si>
    <t>Biema, Paul</t>
  </si>
  <si>
    <t>Julie Fromm</t>
  </si>
  <si>
    <t>Bowers, Jason</t>
  </si>
  <si>
    <t>Yonker, Bob</t>
  </si>
  <si>
    <t>Marsho, Lynne</t>
  </si>
  <si>
    <t>Carr, Lon</t>
  </si>
  <si>
    <t>Glass, Russ</t>
  </si>
  <si>
    <t>Rogers, Kelly</t>
  </si>
  <si>
    <t>Barry, Ron</t>
  </si>
  <si>
    <t>Lock, Norm</t>
  </si>
  <si>
    <t>Lori Townzen</t>
  </si>
  <si>
    <t>Baginski, Steve</t>
  </si>
  <si>
    <t>Jones, Denise</t>
  </si>
  <si>
    <t>O'Neal, Natalie</t>
  </si>
  <si>
    <t>Jones, Mike</t>
  </si>
  <si>
    <t>Weidman, Jack</t>
  </si>
  <si>
    <t>Dodge, Julie</t>
  </si>
  <si>
    <t>Knief, Roger</t>
  </si>
  <si>
    <t>Jones, Kyle</t>
  </si>
  <si>
    <t>Marty Knight</t>
  </si>
  <si>
    <t>Patterson, Diana</t>
  </si>
  <si>
    <t>Kosier, Jeanette</t>
  </si>
  <si>
    <t>Gustafson, Vicki</t>
  </si>
  <si>
    <t>Bowers, Dave</t>
  </si>
  <si>
    <t>Nugent, Edna</t>
  </si>
  <si>
    <t>Drake, Bob</t>
  </si>
  <si>
    <t>Christianson, Kristi</t>
  </si>
  <si>
    <t>Chastain, Gail</t>
  </si>
  <si>
    <t>Monninger, Andrea</t>
  </si>
  <si>
    <t>O'Brien, Denise</t>
  </si>
  <si>
    <t>Johnson, Bennett</t>
  </si>
  <si>
    <t>Matt Segebart</t>
  </si>
  <si>
    <t>Shelton, Jeff</t>
  </si>
  <si>
    <t>Close, Carl</t>
  </si>
  <si>
    <t>To find your record, click here</t>
  </si>
  <si>
    <t>CREATIVE COMPETITION</t>
  </si>
  <si>
    <t>Club Points</t>
  </si>
  <si>
    <t>Member</t>
  </si>
  <si>
    <t>Previous</t>
  </si>
  <si>
    <t>New</t>
  </si>
  <si>
    <t>Current</t>
  </si>
  <si>
    <t>Number</t>
  </si>
  <si>
    <t>Total</t>
  </si>
  <si>
    <t>Points</t>
  </si>
  <si>
    <t>Creative #1 (C-1)</t>
  </si>
  <si>
    <t>Accept</t>
  </si>
  <si>
    <t>Third</t>
  </si>
  <si>
    <t>Second</t>
  </si>
  <si>
    <t>First</t>
  </si>
  <si>
    <t>Image Title</t>
  </si>
  <si>
    <t>1 point</t>
  </si>
  <si>
    <t>2 points</t>
  </si>
  <si>
    <t>3 points</t>
  </si>
  <si>
    <t>Crow</t>
  </si>
  <si>
    <t>Beaver</t>
  </si>
  <si>
    <t>Test</t>
  </si>
  <si>
    <t>Creative #2 (C-2)</t>
  </si>
  <si>
    <t>Wolf</t>
  </si>
  <si>
    <t>Wild Geranium</t>
  </si>
  <si>
    <t>Eagle</t>
  </si>
  <si>
    <t>To find your record, click here.</t>
  </si>
  <si>
    <t>111 Whacker</t>
  </si>
  <si>
    <t>Happy Halloween</t>
  </si>
  <si>
    <t>Light Show</t>
  </si>
  <si>
    <t>Dallas Arboretum</t>
  </si>
  <si>
    <t>How He Lost Kindle Time</t>
  </si>
  <si>
    <t>Fair</t>
  </si>
  <si>
    <t>Lonely Road</t>
  </si>
  <si>
    <t>Candlelight</t>
  </si>
  <si>
    <t>I see Red</t>
  </si>
  <si>
    <t>Old Barn</t>
  </si>
  <si>
    <t>Do I Want to Know</t>
  </si>
  <si>
    <t>Garden Flowers</t>
  </si>
  <si>
    <t>Film and Digital Play</t>
  </si>
  <si>
    <t>Downtown Peoria Stop</t>
  </si>
  <si>
    <t>Looking Out the BNB Window</t>
  </si>
  <si>
    <t>Someone's Sorrow</t>
  </si>
  <si>
    <t>Badlands 2021</t>
  </si>
  <si>
    <t>Patterns in the Wood</t>
  </si>
  <si>
    <t>Rainbows</t>
  </si>
  <si>
    <t>Specter</t>
  </si>
  <si>
    <t>Lion Eyes 2</t>
  </si>
  <si>
    <t>Star Trails</t>
  </si>
  <si>
    <t>Country Bridge View</t>
  </si>
  <si>
    <t>I'm A Fan</t>
  </si>
  <si>
    <t>She's a Pirate</t>
  </si>
  <si>
    <t>Bottom up</t>
  </si>
  <si>
    <t>Petals</t>
  </si>
  <si>
    <t>Twin Towers</t>
  </si>
  <si>
    <t>pcc1213</t>
  </si>
  <si>
    <t>Boston Lobby</t>
  </si>
  <si>
    <t>Broad Details</t>
  </si>
  <si>
    <t>New York City Stairs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</si>
</sst>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0" fillId="0" borderId="0" xfId="0" applyFill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38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1" fillId="2" borderId="45" xfId="0" applyFont="1" applyFill="1" applyBorder="1" applyAlignment="1" applyProtection="1">
      <alignment horizontal="center"/>
    </xf>
    <xf numFmtId="0" fontId="10" fillId="2" borderId="47" xfId="0" applyFont="1" applyFill="1" applyBorder="1" applyAlignment="1" applyProtection="1">
      <alignment horizontal="center"/>
    </xf>
    <xf numFmtId="0" fontId="0" fillId="0" borderId="49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46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/>
    </xf>
    <xf numFmtId="0" fontId="12" fillId="2" borderId="40" xfId="0" applyFont="1" applyFill="1" applyBorder="1" applyAlignment="1" applyProtection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center"/>
    </xf>
    <xf numFmtId="0" fontId="0" fillId="2" borderId="5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54" xfId="0" applyFill="1" applyBorder="1" applyAlignment="1" applyProtection="1">
      <alignment horizontal="center"/>
    </xf>
    <xf numFmtId="0" fontId="10" fillId="2" borderId="55" xfId="0" applyFont="1" applyFill="1" applyBorder="1" applyAlignment="1" applyProtection="1">
      <alignment horizontal="center"/>
    </xf>
    <xf numFmtId="0" fontId="10" fillId="2" borderId="56" xfId="0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center"/>
    </xf>
    <xf numFmtId="0" fontId="10" fillId="2" borderId="58" xfId="0" applyFont="1" applyFill="1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0" fillId="2" borderId="3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31" xfId="0" applyBorder="1" applyProtection="1"/>
    <xf numFmtId="0" fontId="18" fillId="2" borderId="30" xfId="0" applyFont="1" applyFill="1" applyBorder="1" applyAlignment="1" applyProtection="1">
      <alignment horizontal="center"/>
    </xf>
    <xf numFmtId="0" fontId="19" fillId="0" borderId="0" xfId="0" applyFont="1"/>
    <xf numFmtId="0" fontId="0" fillId="0" borderId="0" xfId="0" applyAlignment="1" applyProtection="1"/>
    <xf numFmtId="0" fontId="0" fillId="0" borderId="0" xfId="0" applyBorder="1" applyAlignment="1" applyProtection="1"/>
    <xf numFmtId="0" fontId="3" fillId="2" borderId="29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0" fillId="2" borderId="41" xfId="0" applyFont="1" applyFill="1" applyBorder="1" applyAlignment="1" applyProtection="1">
      <alignment horizontal="center"/>
    </xf>
    <xf numFmtId="0" fontId="10" fillId="2" borderId="44" xfId="0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</xf>
    <xf numFmtId="0" fontId="0" fillId="2" borderId="29" xfId="0" applyFill="1" applyBorder="1" applyAlignment="1" applyProtection="1"/>
    <xf numFmtId="0" fontId="0" fillId="2" borderId="28" xfId="0" applyFill="1" applyBorder="1" applyAlignment="1" applyProtection="1"/>
    <xf numFmtId="0" fontId="0" fillId="2" borderId="30" xfId="0" applyFill="1" applyBorder="1" applyAlignment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 applyAlignment="1" applyProtection="1"/>
    <xf numFmtId="0" fontId="0" fillId="0" borderId="43" xfId="0" applyBorder="1" applyAlignment="1" applyProtection="1"/>
    <xf numFmtId="0" fontId="3" fillId="2" borderId="36" xfId="0" applyFont="1" applyFill="1" applyBorder="1" applyAlignment="1" applyProtection="1">
      <alignment horizontal="center"/>
    </xf>
    <xf numFmtId="0" fontId="1" fillId="2" borderId="41" xfId="0" applyFont="1" applyFill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/>
    </xf>
    <xf numFmtId="0" fontId="1" fillId="2" borderId="42" xfId="0" applyFont="1" applyFill="1" applyBorder="1" applyAlignment="1" applyProtection="1">
      <alignment horizontal="center"/>
    </xf>
    <xf numFmtId="0" fontId="0" fillId="0" borderId="28" xfId="0" applyBorder="1" applyAlignment="1" applyProtection="1"/>
    <xf numFmtId="0" fontId="3" fillId="2" borderId="37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%20website%20uploads\2021_2022%20Creativ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esktop/2020_2021-Creative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34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48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36</v>
          </cell>
        </row>
      </sheetData>
      <sheetData sheetId="8">
        <row r="9">
          <cell r="F9">
            <v>3</v>
          </cell>
        </row>
      </sheetData>
      <sheetData sheetId="9">
        <row r="9">
          <cell r="F9">
            <v>16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8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24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17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43</v>
          </cell>
        </row>
      </sheetData>
      <sheetData sheetId="23">
        <row r="9">
          <cell r="F9">
            <v>5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1</v>
          </cell>
        </row>
      </sheetData>
      <sheetData sheetId="27">
        <row r="9">
          <cell r="F9">
            <v>37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0</v>
          </cell>
        </row>
      </sheetData>
      <sheetData sheetId="30">
        <row r="9">
          <cell r="F9">
            <v>4</v>
          </cell>
        </row>
      </sheetData>
      <sheetData sheetId="31">
        <row r="9">
          <cell r="F9">
            <v>4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7</v>
          </cell>
        </row>
      </sheetData>
      <sheetData sheetId="35">
        <row r="9">
          <cell r="F9">
            <v>4</v>
          </cell>
        </row>
      </sheetData>
      <sheetData sheetId="36">
        <row r="9">
          <cell r="F9">
            <v>9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3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0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25</v>
          </cell>
        </row>
      </sheetData>
      <sheetData sheetId="45">
        <row r="9">
          <cell r="F9">
            <v>6</v>
          </cell>
        </row>
      </sheetData>
      <sheetData sheetId="46">
        <row r="9">
          <cell r="F9">
            <v>2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20</v>
          </cell>
        </row>
      </sheetData>
      <sheetData sheetId="50">
        <row r="9">
          <cell r="F9">
            <v>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9">
          <cell r="F9">
            <v>3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4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16</v>
          </cell>
        </row>
      </sheetData>
      <sheetData sheetId="82">
        <row r="9">
          <cell r="F9">
            <v>61</v>
          </cell>
        </row>
      </sheetData>
      <sheetData sheetId="83">
        <row r="9">
          <cell r="F9">
            <v>9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12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36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14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9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9">
          <cell r="F9">
            <v>15</v>
          </cell>
        </row>
      </sheetData>
      <sheetData sheetId="52" refreshError="1">
        <row r="9">
          <cell r="F9">
            <v>2</v>
          </cell>
        </row>
      </sheetData>
      <sheetData sheetId="53" refreshError="1">
        <row r="9">
          <cell r="F9">
            <v>6</v>
          </cell>
        </row>
      </sheetData>
      <sheetData sheetId="54" refreshError="1">
        <row r="9">
          <cell r="F9">
            <v>3</v>
          </cell>
        </row>
      </sheetData>
      <sheetData sheetId="55" refreshError="1">
        <row r="9">
          <cell r="F9">
            <v>6</v>
          </cell>
        </row>
      </sheetData>
      <sheetData sheetId="56" refreshError="1">
        <row r="9">
          <cell r="F9">
            <v>2</v>
          </cell>
        </row>
      </sheetData>
      <sheetData sheetId="57" refreshError="1">
        <row r="9">
          <cell r="F9">
            <v>0</v>
          </cell>
        </row>
      </sheetData>
      <sheetData sheetId="58" refreshError="1">
        <row r="9">
          <cell r="F9">
            <v>8</v>
          </cell>
        </row>
      </sheetData>
      <sheetData sheetId="59" refreshError="1">
        <row r="9">
          <cell r="F9">
            <v>0</v>
          </cell>
        </row>
      </sheetData>
      <sheetData sheetId="60" refreshError="1">
        <row r="9">
          <cell r="F9">
            <v>0</v>
          </cell>
        </row>
      </sheetData>
      <sheetData sheetId="61" refreshError="1">
        <row r="9">
          <cell r="F9">
            <v>10</v>
          </cell>
        </row>
      </sheetData>
      <sheetData sheetId="62" refreshError="1">
        <row r="9">
          <cell r="F9">
            <v>0</v>
          </cell>
        </row>
      </sheetData>
      <sheetData sheetId="63" refreshError="1">
        <row r="9">
          <cell r="F9">
            <v>1</v>
          </cell>
        </row>
      </sheetData>
      <sheetData sheetId="64" refreshError="1">
        <row r="9">
          <cell r="F9">
            <v>0</v>
          </cell>
        </row>
      </sheetData>
      <sheetData sheetId="65" refreshError="1">
        <row r="9">
          <cell r="F9">
            <v>0</v>
          </cell>
        </row>
      </sheetData>
      <sheetData sheetId="66" refreshError="1">
        <row r="9">
          <cell r="F9">
            <v>3</v>
          </cell>
        </row>
      </sheetData>
      <sheetData sheetId="67" refreshError="1">
        <row r="9">
          <cell r="F9">
            <v>0</v>
          </cell>
        </row>
      </sheetData>
      <sheetData sheetId="68" refreshError="1">
        <row r="9">
          <cell r="F9">
            <v>0</v>
          </cell>
        </row>
      </sheetData>
      <sheetData sheetId="69" refreshError="1">
        <row r="9">
          <cell r="F9">
            <v>0</v>
          </cell>
        </row>
      </sheetData>
      <sheetData sheetId="70" refreshError="1">
        <row r="9">
          <cell r="F9">
            <v>0</v>
          </cell>
        </row>
      </sheetData>
      <sheetData sheetId="71" refreshError="1">
        <row r="9">
          <cell r="F9">
            <v>0</v>
          </cell>
        </row>
      </sheetData>
      <sheetData sheetId="72" refreshError="1">
        <row r="9">
          <cell r="F9">
            <v>0</v>
          </cell>
        </row>
      </sheetData>
      <sheetData sheetId="73" refreshError="1">
        <row r="9">
          <cell r="F9">
            <v>8</v>
          </cell>
        </row>
      </sheetData>
      <sheetData sheetId="74" refreshError="1">
        <row r="9">
          <cell r="F9">
            <v>7</v>
          </cell>
        </row>
      </sheetData>
      <sheetData sheetId="75" refreshError="1">
        <row r="9">
          <cell r="F9">
            <v>8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zoomScale="90" zoomScaleNormal="90" workbookViewId="0">
      <selection activeCell="J17" sqref="J17"/>
    </sheetView>
  </sheetViews>
  <sheetFormatPr defaultColWidth="9.140625" defaultRowHeight="12.75"/>
  <cols>
    <col min="1" max="1" width="2.7109375" style="32" customWidth="1"/>
    <col min="2" max="2" width="19.28515625" style="32" customWidth="1"/>
    <col min="3" max="3" width="4.42578125" style="51" customWidth="1"/>
    <col min="4" max="5" width="5.85546875" style="51" customWidth="1"/>
    <col min="6" max="6" width="8.140625" style="51" customWidth="1"/>
    <col min="7" max="7" width="7" style="51" customWidth="1"/>
    <col min="8" max="8" width="0.85546875" style="32" customWidth="1"/>
    <col min="9" max="9" width="20.7109375" style="32" customWidth="1"/>
    <col min="10" max="10" width="4.42578125" style="51" customWidth="1"/>
    <col min="11" max="12" width="5.85546875" style="51" customWidth="1"/>
    <col min="13" max="13" width="7.7109375" style="51" customWidth="1"/>
    <col min="14" max="14" width="7" style="51" customWidth="1"/>
    <col min="15" max="15" width="0.85546875" style="32" customWidth="1"/>
    <col min="16" max="16" width="19.7109375" style="32" customWidth="1"/>
    <col min="17" max="17" width="4.42578125" style="51" customWidth="1"/>
    <col min="18" max="19" width="5.85546875" style="51" customWidth="1"/>
    <col min="20" max="20" width="7.5703125" style="51" customWidth="1"/>
    <col min="21" max="21" width="7" style="51" customWidth="1"/>
    <col min="22" max="22" width="0.85546875" style="32" customWidth="1"/>
    <col min="23" max="23" width="19.7109375" style="32" customWidth="1"/>
    <col min="24" max="24" width="4.42578125" style="51" customWidth="1"/>
    <col min="25" max="26" width="5.85546875" style="51" customWidth="1"/>
    <col min="27" max="27" width="8" style="51" customWidth="1"/>
    <col min="28" max="28" width="7" style="32" customWidth="1"/>
    <col min="29" max="16384" width="9.140625" style="32"/>
  </cols>
  <sheetData>
    <row r="1" spans="1:28" ht="7.5" customHeight="1" thickBo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88"/>
    </row>
    <row r="2" spans="1:28" ht="18.75" customHeight="1">
      <c r="A2" s="31"/>
      <c r="B2" s="31"/>
      <c r="C2" s="33"/>
      <c r="D2" s="33"/>
      <c r="E2" s="33"/>
      <c r="F2" s="34"/>
      <c r="G2" s="95" t="s">
        <v>0</v>
      </c>
      <c r="H2" s="96"/>
      <c r="I2" s="96"/>
      <c r="J2" s="96"/>
      <c r="K2" s="96"/>
      <c r="L2" s="96"/>
      <c r="M2" s="96"/>
      <c r="N2" s="96"/>
      <c r="O2" s="97"/>
      <c r="P2" s="91" t="s">
        <v>1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28" ht="5.25" customHeight="1" thickTop="1">
      <c r="A3" s="31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1:28" ht="17.25" customHeight="1">
      <c r="A4" s="31"/>
      <c r="B4" s="31"/>
      <c r="C4" s="31"/>
      <c r="D4" s="31"/>
      <c r="E4" s="31"/>
      <c r="F4" s="31"/>
      <c r="G4" s="98" t="s">
        <v>2</v>
      </c>
      <c r="H4" s="98"/>
      <c r="I4" s="98"/>
      <c r="J4" s="98"/>
      <c r="K4" s="98"/>
      <c r="L4" s="98"/>
      <c r="M4" s="98"/>
      <c r="N4" s="98"/>
      <c r="O4" s="98"/>
      <c r="P4" s="98"/>
      <c r="Q4" s="88"/>
      <c r="R4" s="50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28" ht="6.75" customHeight="1" thickBot="1">
      <c r="A5" s="31"/>
      <c r="B5" s="31"/>
      <c r="C5" s="31"/>
      <c r="D5" s="31"/>
      <c r="E5" s="31"/>
      <c r="F5" s="31"/>
      <c r="G5" s="31"/>
      <c r="H5" s="31"/>
      <c r="I5" s="94"/>
      <c r="J5" s="94"/>
      <c r="K5" s="94"/>
      <c r="L5" s="94"/>
      <c r="M5" s="94"/>
      <c r="N5" s="8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28" s="54" customFormat="1" ht="15.75" customHeight="1" thickTop="1" thickBot="1">
      <c r="A6" s="31"/>
      <c r="B6" s="31"/>
      <c r="C6" s="31"/>
      <c r="D6" s="99" t="s">
        <v>3</v>
      </c>
      <c r="E6" s="100"/>
      <c r="F6" s="101"/>
      <c r="G6" s="31"/>
      <c r="H6" s="31"/>
      <c r="I6" s="90"/>
      <c r="J6" s="90"/>
      <c r="K6" s="99" t="s">
        <v>3</v>
      </c>
      <c r="L6" s="100"/>
      <c r="M6" s="101"/>
      <c r="N6" s="89"/>
      <c r="O6" s="88"/>
      <c r="P6" s="88"/>
      <c r="Q6" s="88"/>
      <c r="R6" s="99" t="s">
        <v>3</v>
      </c>
      <c r="S6" s="100"/>
      <c r="T6" s="101"/>
      <c r="U6" s="88"/>
      <c r="V6" s="88"/>
      <c r="W6" s="88"/>
      <c r="X6" s="88"/>
      <c r="Y6" s="99" t="s">
        <v>3</v>
      </c>
      <c r="Z6" s="100"/>
      <c r="AA6" s="101"/>
      <c r="AB6" s="88"/>
    </row>
    <row r="7" spans="1:28" ht="14.65" thickTop="1">
      <c r="A7" s="88"/>
      <c r="B7" s="44" t="s">
        <v>4</v>
      </c>
      <c r="C7" s="64" t="s">
        <v>5</v>
      </c>
      <c r="D7" s="73" t="s">
        <v>6</v>
      </c>
      <c r="E7" s="57" t="s">
        <v>7</v>
      </c>
      <c r="F7" s="74" t="s">
        <v>8</v>
      </c>
      <c r="G7" s="63" t="s">
        <v>9</v>
      </c>
      <c r="H7" s="88"/>
      <c r="I7" s="44" t="s">
        <v>4</v>
      </c>
      <c r="J7" s="64" t="s">
        <v>5</v>
      </c>
      <c r="K7" s="73" t="s">
        <v>6</v>
      </c>
      <c r="L7" s="57" t="s">
        <v>7</v>
      </c>
      <c r="M7" s="74" t="s">
        <v>8</v>
      </c>
      <c r="N7" s="63" t="s">
        <v>9</v>
      </c>
      <c r="O7" s="88"/>
      <c r="P7" s="44" t="s">
        <v>4</v>
      </c>
      <c r="Q7" s="64" t="s">
        <v>5</v>
      </c>
      <c r="R7" s="73" t="s">
        <v>6</v>
      </c>
      <c r="S7" s="57" t="s">
        <v>7</v>
      </c>
      <c r="T7" s="74" t="s">
        <v>8</v>
      </c>
      <c r="U7" s="63" t="s">
        <v>9</v>
      </c>
      <c r="V7" s="88"/>
      <c r="W7" s="44" t="s">
        <v>4</v>
      </c>
      <c r="X7" s="64" t="s">
        <v>5</v>
      </c>
      <c r="Y7" s="73" t="s">
        <v>6</v>
      </c>
      <c r="Z7" s="57" t="s">
        <v>7</v>
      </c>
      <c r="AA7" s="74" t="s">
        <v>8</v>
      </c>
      <c r="AB7" s="63" t="s">
        <v>9</v>
      </c>
    </row>
    <row r="8" spans="1:28" ht="14.1" thickBot="1">
      <c r="A8" s="88"/>
      <c r="B8" s="45" t="s">
        <v>10</v>
      </c>
      <c r="C8" s="65" t="s">
        <v>11</v>
      </c>
      <c r="D8" s="75" t="s">
        <v>12</v>
      </c>
      <c r="E8" s="46" t="s">
        <v>12</v>
      </c>
      <c r="F8" s="76" t="s">
        <v>13</v>
      </c>
      <c r="G8" s="69" t="s">
        <v>14</v>
      </c>
      <c r="H8" s="88"/>
      <c r="I8" s="45" t="s">
        <v>10</v>
      </c>
      <c r="J8" s="65" t="s">
        <v>11</v>
      </c>
      <c r="K8" s="75" t="s">
        <v>12</v>
      </c>
      <c r="L8" s="46" t="s">
        <v>12</v>
      </c>
      <c r="M8" s="76" t="s">
        <v>13</v>
      </c>
      <c r="N8" s="69" t="s">
        <v>14</v>
      </c>
      <c r="O8" s="88"/>
      <c r="P8" s="45" t="s">
        <v>10</v>
      </c>
      <c r="Q8" s="65" t="s">
        <v>11</v>
      </c>
      <c r="R8" s="75" t="s">
        <v>12</v>
      </c>
      <c r="S8" s="46" t="s">
        <v>12</v>
      </c>
      <c r="T8" s="76" t="s">
        <v>13</v>
      </c>
      <c r="U8" s="69" t="s">
        <v>14</v>
      </c>
      <c r="V8" s="88"/>
      <c r="W8" s="45" t="s">
        <v>10</v>
      </c>
      <c r="X8" s="65" t="s">
        <v>11</v>
      </c>
      <c r="Y8" s="75" t="s">
        <v>12</v>
      </c>
      <c r="Z8" s="46" t="s">
        <v>12</v>
      </c>
      <c r="AA8" s="76" t="s">
        <v>13</v>
      </c>
      <c r="AB8" s="69" t="s">
        <v>14</v>
      </c>
    </row>
    <row r="9" spans="1:28">
      <c r="A9" s="88"/>
      <c r="B9" s="30" t="s">
        <v>15</v>
      </c>
      <c r="C9" s="66">
        <v>1</v>
      </c>
      <c r="D9" s="85">
        <f>'[1]1'!$F$9</f>
        <v>34</v>
      </c>
      <c r="E9" s="47">
        <f>'1'!$F$9</f>
        <v>50</v>
      </c>
      <c r="F9" s="77" t="str">
        <f t="shared" ref="F9:F33" si="0">IF(E9&gt;49,"Gold",IF(E9&gt;24,"Silver",IF(E9&gt;9,"Bronze",IF(E9&lt;1,"NA","Regular"))))</f>
        <v>Gold</v>
      </c>
      <c r="G9" s="70">
        <f>'1'!$I$9</f>
        <v>11</v>
      </c>
      <c r="H9" s="88"/>
      <c r="I9" s="82" t="s">
        <v>16</v>
      </c>
      <c r="J9" s="66">
        <v>26</v>
      </c>
      <c r="K9" s="85">
        <f>'[1]26'!$F$9</f>
        <v>1</v>
      </c>
      <c r="L9" s="47">
        <f>'26'!$F$9</f>
        <v>1</v>
      </c>
      <c r="M9" s="77" t="str">
        <f t="shared" ref="M9:M33" si="1">IF(L9&gt;49,"Gold",IF(L9&gt;24,"Silver",IF(L9&gt;9,"Bronze",IF(L9&lt;1,"NA","Regular"))))</f>
        <v>Regular</v>
      </c>
      <c r="N9" s="70">
        <f>'26'!$I$9</f>
        <v>2</v>
      </c>
      <c r="O9" s="88"/>
      <c r="P9" s="82" t="s">
        <v>17</v>
      </c>
      <c r="Q9" s="66">
        <v>51</v>
      </c>
      <c r="R9" s="85">
        <f>'[2]51'!$F$9</f>
        <v>15</v>
      </c>
      <c r="S9" s="47">
        <f>'51'!$F$9</f>
        <v>15</v>
      </c>
      <c r="T9" s="77" t="str">
        <f t="shared" ref="T9:T33" si="2">IF(S9&gt;49,"Gold",IF(S9&gt;24,"Silver",IF(S9&gt;9,"Bronze",IF(S9&lt;1,"NA","Regular"))))</f>
        <v>Bronze</v>
      </c>
      <c r="U9" s="70">
        <f>'51'!$I$9</f>
        <v>0</v>
      </c>
      <c r="V9" s="88"/>
      <c r="W9" s="83" t="s">
        <v>18</v>
      </c>
      <c r="X9" s="66">
        <v>76</v>
      </c>
      <c r="Y9" s="85">
        <f>'[1]76'!$F$9</f>
        <v>3</v>
      </c>
      <c r="Z9" s="47">
        <f>'76'!$F$9</f>
        <v>3</v>
      </c>
      <c r="AA9" s="77" t="str">
        <f t="shared" ref="AA9:AA33" si="3">IF(Z9&gt;49,"Gold",IF(Z9&gt;24,"Silver",IF(Z9&gt;9,"Bronze",IF(Z9&lt;1,"NA","Regular"))))</f>
        <v>Regular</v>
      </c>
      <c r="AB9" s="70">
        <f>'76'!$I$9</f>
        <v>0</v>
      </c>
    </row>
    <row r="10" spans="1:28">
      <c r="A10" s="88"/>
      <c r="B10" s="6"/>
      <c r="C10" s="67">
        <v>2</v>
      </c>
      <c r="D10" s="86">
        <f>'[1]2'!$F$9</f>
        <v>0</v>
      </c>
      <c r="E10" s="48">
        <f>'2'!$F$9</f>
        <v>0</v>
      </c>
      <c r="F10" s="77" t="str">
        <f t="shared" si="0"/>
        <v>NA</v>
      </c>
      <c r="G10" s="71">
        <f>'2'!$I$9</f>
        <v>0</v>
      </c>
      <c r="H10" s="88"/>
      <c r="I10" s="80" t="s">
        <v>19</v>
      </c>
      <c r="J10" s="67">
        <v>27</v>
      </c>
      <c r="K10" s="86">
        <f>'[1]27'!$F$9</f>
        <v>37</v>
      </c>
      <c r="L10" s="48">
        <f>'27'!$F$9</f>
        <v>37</v>
      </c>
      <c r="M10" s="77" t="str">
        <f t="shared" si="1"/>
        <v>Silver</v>
      </c>
      <c r="N10" s="71">
        <f>'27'!$I$9</f>
        <v>3</v>
      </c>
      <c r="O10" s="88"/>
      <c r="P10" s="80" t="s">
        <v>20</v>
      </c>
      <c r="Q10" s="67">
        <v>52</v>
      </c>
      <c r="R10" s="86">
        <f>'[2]52'!$F$9</f>
        <v>2</v>
      </c>
      <c r="S10" s="48">
        <f>'52'!$F$9</f>
        <v>2</v>
      </c>
      <c r="T10" s="77" t="str">
        <f t="shared" si="2"/>
        <v>Regular</v>
      </c>
      <c r="U10" s="71">
        <f>'52'!$I$9</f>
        <v>0</v>
      </c>
      <c r="V10" s="88"/>
      <c r="W10" s="80"/>
      <c r="X10" s="67">
        <v>77</v>
      </c>
      <c r="Y10" s="86">
        <f>'[1]77'!$F$9</f>
        <v>0</v>
      </c>
      <c r="Z10" s="48">
        <f>'77'!$F$9</f>
        <v>0</v>
      </c>
      <c r="AA10" s="77" t="str">
        <f t="shared" si="3"/>
        <v>NA</v>
      </c>
      <c r="AB10" s="71">
        <f>'77'!$I$9</f>
        <v>0</v>
      </c>
    </row>
    <row r="11" spans="1:28">
      <c r="A11" s="88"/>
      <c r="B11" s="80" t="s">
        <v>21</v>
      </c>
      <c r="C11" s="67">
        <v>3</v>
      </c>
      <c r="D11" s="86">
        <f>'[1]3'!$F$9</f>
        <v>0</v>
      </c>
      <c r="E11" s="48">
        <f>'3'!$F$9</f>
        <v>0</v>
      </c>
      <c r="F11" s="77" t="str">
        <f t="shared" si="0"/>
        <v>NA</v>
      </c>
      <c r="G11" s="71">
        <f>'3'!$I$9</f>
        <v>0</v>
      </c>
      <c r="H11" s="88"/>
      <c r="I11" s="80"/>
      <c r="J11" s="67">
        <v>28</v>
      </c>
      <c r="K11" s="86">
        <f>'[1]28'!$F$9</f>
        <v>0</v>
      </c>
      <c r="L11" s="48">
        <f>'28'!$F$9</f>
        <v>0</v>
      </c>
      <c r="M11" s="77" t="str">
        <f t="shared" si="1"/>
        <v>NA</v>
      </c>
      <c r="N11" s="71">
        <f>'28'!$I$9</f>
        <v>0</v>
      </c>
      <c r="O11" s="88"/>
      <c r="P11" s="80" t="s">
        <v>22</v>
      </c>
      <c r="Q11" s="67">
        <v>53</v>
      </c>
      <c r="R11" s="86">
        <f>'[2]53'!$F$9</f>
        <v>6</v>
      </c>
      <c r="S11" s="48">
        <f>'53'!$F$9</f>
        <v>6</v>
      </c>
      <c r="T11" s="77" t="str">
        <f t="shared" si="2"/>
        <v>Regular</v>
      </c>
      <c r="U11" s="71">
        <f>'53'!$I$9</f>
        <v>0</v>
      </c>
      <c r="V11" s="88"/>
      <c r="W11" s="80" t="s">
        <v>23</v>
      </c>
      <c r="X11" s="67">
        <v>78</v>
      </c>
      <c r="Y11" s="86">
        <f>'[1]78'!$F$9</f>
        <v>0</v>
      </c>
      <c r="Z11" s="48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A12" s="88"/>
      <c r="B12" s="80" t="s">
        <v>24</v>
      </c>
      <c r="C12" s="67">
        <v>4</v>
      </c>
      <c r="D12" s="86">
        <f>'[1]4'!$F$9</f>
        <v>0</v>
      </c>
      <c r="E12" s="48">
        <f>'4'!$F$9</f>
        <v>0</v>
      </c>
      <c r="F12" s="77" t="str">
        <f t="shared" si="0"/>
        <v>NA</v>
      </c>
      <c r="G12" s="71">
        <f>'4'!$I$9</f>
        <v>0</v>
      </c>
      <c r="H12" s="88"/>
      <c r="I12" s="80" t="s">
        <v>25</v>
      </c>
      <c r="J12" s="67">
        <v>29</v>
      </c>
      <c r="K12" s="86">
        <f>'[1]29'!$F$9</f>
        <v>0</v>
      </c>
      <c r="L12" s="48">
        <f>'29'!$F$9</f>
        <v>0</v>
      </c>
      <c r="M12" s="77" t="str">
        <f t="shared" si="1"/>
        <v>NA</v>
      </c>
      <c r="N12" s="71">
        <f>'29'!$I$9</f>
        <v>0</v>
      </c>
      <c r="O12" s="88"/>
      <c r="P12" s="80" t="s">
        <v>26</v>
      </c>
      <c r="Q12" s="67">
        <v>54</v>
      </c>
      <c r="R12" s="86">
        <f>'[2]54'!$F$9</f>
        <v>3</v>
      </c>
      <c r="S12" s="48">
        <f>'54'!$F$9</f>
        <v>3</v>
      </c>
      <c r="T12" s="77" t="str">
        <f t="shared" si="2"/>
        <v>Regular</v>
      </c>
      <c r="U12" s="71">
        <f>'54'!$I$9</f>
        <v>0</v>
      </c>
      <c r="V12" s="88"/>
      <c r="W12" s="80" t="s">
        <v>27</v>
      </c>
      <c r="X12" s="67">
        <v>79</v>
      </c>
      <c r="Y12" s="86">
        <f>'[1]79'!$F$9</f>
        <v>4</v>
      </c>
      <c r="Z12" s="48">
        <f>'79'!$F$9</f>
        <v>4</v>
      </c>
      <c r="AA12" s="77" t="str">
        <f t="shared" si="3"/>
        <v>Regular</v>
      </c>
      <c r="AB12" s="71">
        <f>'79'!$I$9</f>
        <v>0</v>
      </c>
    </row>
    <row r="13" spans="1:28">
      <c r="A13" s="88"/>
      <c r="B13" s="80" t="s">
        <v>28</v>
      </c>
      <c r="C13" s="67">
        <v>5</v>
      </c>
      <c r="D13" s="86">
        <f>'[1]5'!$F$9</f>
        <v>48</v>
      </c>
      <c r="E13" s="48">
        <f>'5'!$F$9</f>
        <v>48</v>
      </c>
      <c r="F13" s="77" t="str">
        <f t="shared" si="0"/>
        <v>Silver</v>
      </c>
      <c r="G13" s="71">
        <f>'5'!$I$9</f>
        <v>0</v>
      </c>
      <c r="H13" s="88"/>
      <c r="I13" s="80" t="s">
        <v>29</v>
      </c>
      <c r="J13" s="67">
        <v>30</v>
      </c>
      <c r="K13" s="86">
        <f>'[1]30'!$F$9</f>
        <v>4</v>
      </c>
      <c r="L13" s="48">
        <f>'30'!$F$9</f>
        <v>4</v>
      </c>
      <c r="M13" s="77" t="str">
        <f t="shared" si="1"/>
        <v>Regular</v>
      </c>
      <c r="N13" s="71">
        <f>'30'!$I$9</f>
        <v>0</v>
      </c>
      <c r="O13" s="88"/>
      <c r="P13" s="80" t="s">
        <v>30</v>
      </c>
      <c r="Q13" s="67">
        <v>55</v>
      </c>
      <c r="R13" s="86">
        <f>'[2]55'!$F$9</f>
        <v>6</v>
      </c>
      <c r="S13" s="48">
        <f>'55'!$F$9</f>
        <v>6</v>
      </c>
      <c r="T13" s="77" t="str">
        <f t="shared" si="2"/>
        <v>Regular</v>
      </c>
      <c r="U13" s="71">
        <f>'55'!$I$9</f>
        <v>0</v>
      </c>
      <c r="V13" s="88"/>
      <c r="W13" s="80" t="s">
        <v>31</v>
      </c>
      <c r="X13" s="67">
        <v>80</v>
      </c>
      <c r="Y13" s="86">
        <f>'[1]80'!$F$9</f>
        <v>0</v>
      </c>
      <c r="Z13" s="48">
        <f>'80'!$F$9</f>
        <v>0</v>
      </c>
      <c r="AA13" s="77" t="str">
        <f t="shared" si="3"/>
        <v>NA</v>
      </c>
      <c r="AB13" s="71">
        <f>'80'!$I$9</f>
        <v>3</v>
      </c>
    </row>
    <row r="14" spans="1:28">
      <c r="A14" s="88"/>
      <c r="B14" s="80" t="s">
        <v>32</v>
      </c>
      <c r="C14" s="67">
        <v>6</v>
      </c>
      <c r="D14" s="86">
        <f>'[1]6'!$F$9</f>
        <v>15</v>
      </c>
      <c r="E14" s="48">
        <f>'6'!$F$9</f>
        <v>15</v>
      </c>
      <c r="F14" s="77" t="str">
        <f t="shared" si="0"/>
        <v>Bronze</v>
      </c>
      <c r="G14" s="71">
        <f>'6'!$I$9</f>
        <v>0</v>
      </c>
      <c r="H14" s="88"/>
      <c r="I14" s="80" t="s">
        <v>33</v>
      </c>
      <c r="J14" s="67">
        <v>31</v>
      </c>
      <c r="K14" s="86">
        <f>'[1]31'!$F$9</f>
        <v>4</v>
      </c>
      <c r="L14" s="48">
        <f>'31'!$F$9</f>
        <v>4</v>
      </c>
      <c r="M14" s="77" t="str">
        <f t="shared" si="1"/>
        <v>Regular</v>
      </c>
      <c r="N14" s="71">
        <f>'31'!$I$9</f>
        <v>0</v>
      </c>
      <c r="O14" s="88"/>
      <c r="P14" s="80" t="s">
        <v>34</v>
      </c>
      <c r="Q14" s="67">
        <v>56</v>
      </c>
      <c r="R14" s="86">
        <f>'[2]56'!$F$9</f>
        <v>2</v>
      </c>
      <c r="S14" s="48">
        <f>'56'!$F$9</f>
        <v>2</v>
      </c>
      <c r="T14" s="77" t="str">
        <f t="shared" si="2"/>
        <v>Regular</v>
      </c>
      <c r="U14" s="71">
        <f>'56'!$I$9</f>
        <v>0</v>
      </c>
      <c r="V14" s="88"/>
      <c r="W14" s="80" t="s">
        <v>35</v>
      </c>
      <c r="X14" s="67">
        <v>81</v>
      </c>
      <c r="Y14" s="86">
        <f>'[1]81'!$F$9</f>
        <v>16</v>
      </c>
      <c r="Z14" s="48">
        <f>'81'!$F$9</f>
        <v>16</v>
      </c>
      <c r="AA14" s="77" t="str">
        <f t="shared" si="3"/>
        <v>Bronze</v>
      </c>
      <c r="AB14" s="71">
        <f>'81'!$I$9</f>
        <v>0</v>
      </c>
    </row>
    <row r="15" spans="1:28">
      <c r="A15" s="88"/>
      <c r="B15" s="80" t="s">
        <v>36</v>
      </c>
      <c r="C15" s="67">
        <v>7</v>
      </c>
      <c r="D15" s="86">
        <f>'[1]7'!$F$9</f>
        <v>36</v>
      </c>
      <c r="E15" s="48">
        <f>'7'!$F$9</f>
        <v>36</v>
      </c>
      <c r="F15" s="77" t="str">
        <f t="shared" si="0"/>
        <v>Silver</v>
      </c>
      <c r="G15" s="71">
        <f>'7'!$I$9</f>
        <v>0</v>
      </c>
      <c r="H15" s="88"/>
      <c r="I15" s="80" t="s">
        <v>37</v>
      </c>
      <c r="J15" s="67">
        <v>32</v>
      </c>
      <c r="K15" s="86">
        <f>'[1]32'!$F$9</f>
        <v>0</v>
      </c>
      <c r="L15" s="48">
        <f>'32'!$F$9</f>
        <v>0</v>
      </c>
      <c r="M15" s="77" t="str">
        <f t="shared" si="1"/>
        <v>NA</v>
      </c>
      <c r="N15" s="71">
        <f>'32'!$I$9</f>
        <v>0</v>
      </c>
      <c r="O15" s="88"/>
      <c r="P15" s="80" t="s">
        <v>38</v>
      </c>
      <c r="Q15" s="67">
        <v>57</v>
      </c>
      <c r="R15" s="86">
        <f>'[2]57'!$F$9</f>
        <v>0</v>
      </c>
      <c r="S15" s="48">
        <f>'57'!$F$9</f>
        <v>0</v>
      </c>
      <c r="T15" s="77" t="str">
        <f t="shared" si="2"/>
        <v>NA</v>
      </c>
      <c r="U15" s="71">
        <f>'57'!$I$9</f>
        <v>0</v>
      </c>
      <c r="V15" s="88"/>
      <c r="W15" s="80" t="s">
        <v>39</v>
      </c>
      <c r="X15" s="67">
        <v>82</v>
      </c>
      <c r="Y15" s="86">
        <f>'[1]82'!$F$9</f>
        <v>61</v>
      </c>
      <c r="Z15" s="48">
        <f>'82'!$F$9</f>
        <v>61</v>
      </c>
      <c r="AA15" s="77" t="str">
        <f t="shared" si="3"/>
        <v>Gold</v>
      </c>
      <c r="AB15" s="71">
        <f>'82'!$I$9</f>
        <v>0</v>
      </c>
    </row>
    <row r="16" spans="1:28">
      <c r="A16" s="88"/>
      <c r="B16" s="80" t="s">
        <v>40</v>
      </c>
      <c r="C16" s="67">
        <v>8</v>
      </c>
      <c r="D16" s="86">
        <f>'[1]8'!$F$9</f>
        <v>3</v>
      </c>
      <c r="E16" s="48">
        <f>'8'!$F$9</f>
        <v>3</v>
      </c>
      <c r="F16" s="77" t="str">
        <f t="shared" si="0"/>
        <v>Regular</v>
      </c>
      <c r="G16" s="71">
        <f>'8'!$I$9</f>
        <v>0</v>
      </c>
      <c r="H16" s="88"/>
      <c r="I16" s="80" t="s">
        <v>41</v>
      </c>
      <c r="J16" s="67">
        <v>33</v>
      </c>
      <c r="K16" s="86">
        <f>'[1]33'!$F$9</f>
        <v>0</v>
      </c>
      <c r="L16" s="48">
        <f>'33'!$F$9</f>
        <v>0</v>
      </c>
      <c r="M16" s="77" t="str">
        <f t="shared" si="1"/>
        <v>NA</v>
      </c>
      <c r="N16" s="71">
        <f>'33'!$I$9</f>
        <v>0</v>
      </c>
      <c r="O16" s="88"/>
      <c r="P16" s="80" t="s">
        <v>42</v>
      </c>
      <c r="Q16" s="67">
        <v>58</v>
      </c>
      <c r="R16" s="86">
        <f>'[2]58'!$F$9</f>
        <v>8</v>
      </c>
      <c r="S16" s="48">
        <f>'58'!$F$9</f>
        <v>8</v>
      </c>
      <c r="T16" s="77" t="str">
        <f t="shared" si="2"/>
        <v>Regular</v>
      </c>
      <c r="U16" s="71">
        <f>'58'!$I$9</f>
        <v>3</v>
      </c>
      <c r="V16" s="88"/>
      <c r="W16" s="84" t="s">
        <v>43</v>
      </c>
      <c r="X16" s="67">
        <v>83</v>
      </c>
      <c r="Y16" s="86">
        <f>'[1]83'!$F$9</f>
        <v>9</v>
      </c>
      <c r="Z16" s="48">
        <f>'83'!$F$9</f>
        <v>10</v>
      </c>
      <c r="AA16" s="77" t="str">
        <f t="shared" si="3"/>
        <v>Bronze</v>
      </c>
      <c r="AB16" s="71">
        <f>'83'!$I$9</f>
        <v>4</v>
      </c>
    </row>
    <row r="17" spans="2:28">
      <c r="B17" s="80" t="s">
        <v>44</v>
      </c>
      <c r="C17" s="67">
        <v>9</v>
      </c>
      <c r="D17" s="86">
        <f>'[1]9'!$F$9</f>
        <v>16</v>
      </c>
      <c r="E17" s="48">
        <f>'9'!$F$9</f>
        <v>16</v>
      </c>
      <c r="F17" s="77" t="str">
        <f t="shared" si="0"/>
        <v>Bronze</v>
      </c>
      <c r="G17" s="71">
        <f>'9'!$I$9</f>
        <v>0</v>
      </c>
      <c r="H17" s="88"/>
      <c r="I17" s="80" t="s">
        <v>45</v>
      </c>
      <c r="J17" s="67">
        <v>34</v>
      </c>
      <c r="K17" s="86">
        <f>'[1]34'!$F$9</f>
        <v>7</v>
      </c>
      <c r="L17" s="48">
        <f>'34'!$F$9</f>
        <v>10</v>
      </c>
      <c r="M17" s="77" t="str">
        <f t="shared" si="1"/>
        <v>Bronze</v>
      </c>
      <c r="N17" s="71">
        <f>'34'!$I$9</f>
        <v>4</v>
      </c>
      <c r="O17" s="88"/>
      <c r="P17" s="80" t="s">
        <v>46</v>
      </c>
      <c r="Q17" s="67">
        <v>59</v>
      </c>
      <c r="R17" s="86">
        <f>'[2]59'!$F$9</f>
        <v>0</v>
      </c>
      <c r="S17" s="48">
        <f>'59'!$F$9</f>
        <v>0</v>
      </c>
      <c r="T17" s="77" t="str">
        <f t="shared" si="2"/>
        <v>NA</v>
      </c>
      <c r="U17" s="71">
        <f>'59'!$I$9</f>
        <v>0</v>
      </c>
      <c r="V17" s="88"/>
      <c r="W17" s="80" t="s">
        <v>47</v>
      </c>
      <c r="X17" s="67">
        <v>84</v>
      </c>
      <c r="Y17" s="86">
        <f>'[1]84'!$F$9</f>
        <v>0</v>
      </c>
      <c r="Z17" s="48">
        <f>'84'!$F$9</f>
        <v>0</v>
      </c>
      <c r="AA17" s="77" t="str">
        <f t="shared" si="3"/>
        <v>NA</v>
      </c>
      <c r="AB17" s="71">
        <f>'84'!$I$9</f>
        <v>0</v>
      </c>
    </row>
    <row r="18" spans="2:28">
      <c r="B18" s="80" t="s">
        <v>48</v>
      </c>
      <c r="C18" s="67">
        <v>10</v>
      </c>
      <c r="D18" s="86">
        <f>'[1]10'!$F$9</f>
        <v>0</v>
      </c>
      <c r="E18" s="48">
        <f>'10'!$F$9</f>
        <v>0</v>
      </c>
      <c r="F18" s="77" t="str">
        <f t="shared" si="0"/>
        <v>NA</v>
      </c>
      <c r="G18" s="71">
        <f>'10'!$I$9</f>
        <v>0</v>
      </c>
      <c r="H18" s="88"/>
      <c r="I18" s="80" t="s">
        <v>49</v>
      </c>
      <c r="J18" s="67">
        <v>35</v>
      </c>
      <c r="K18" s="86">
        <f>'[1]35'!$F$9</f>
        <v>4</v>
      </c>
      <c r="L18" s="48">
        <f>'35'!$F$9</f>
        <v>8</v>
      </c>
      <c r="M18" s="77" t="str">
        <f t="shared" si="1"/>
        <v>Regular</v>
      </c>
      <c r="N18" s="71">
        <f>'35'!$I$9</f>
        <v>5</v>
      </c>
      <c r="O18" s="88"/>
      <c r="P18" s="80" t="s">
        <v>50</v>
      </c>
      <c r="Q18" s="67">
        <v>60</v>
      </c>
      <c r="R18" s="86">
        <f>'[2]60'!$F$9</f>
        <v>0</v>
      </c>
      <c r="S18" s="48">
        <f>'60'!$F$9</f>
        <v>0</v>
      </c>
      <c r="T18" s="77" t="str">
        <f t="shared" si="2"/>
        <v>NA</v>
      </c>
      <c r="U18" s="71">
        <f>'60'!$I$9</f>
        <v>0</v>
      </c>
      <c r="V18" s="88"/>
      <c r="W18" s="80" t="s">
        <v>51</v>
      </c>
      <c r="X18" s="67">
        <v>85</v>
      </c>
      <c r="Y18" s="86">
        <f>'[1]85'!$F$9</f>
        <v>12</v>
      </c>
      <c r="Z18" s="48">
        <f>'85'!$F$9</f>
        <v>12</v>
      </c>
      <c r="AA18" s="77" t="str">
        <f t="shared" si="3"/>
        <v>Bronze</v>
      </c>
      <c r="AB18" s="71">
        <f>'85'!$I$9</f>
        <v>0</v>
      </c>
    </row>
    <row r="19" spans="2:28">
      <c r="B19" s="80"/>
      <c r="C19" s="67">
        <v>11</v>
      </c>
      <c r="D19" s="86">
        <f>'[1]11'!$F$9</f>
        <v>0</v>
      </c>
      <c r="E19" s="48">
        <f>'11'!$F$9</f>
        <v>0</v>
      </c>
      <c r="F19" s="77" t="str">
        <f t="shared" si="0"/>
        <v>NA</v>
      </c>
      <c r="G19" s="71">
        <f>'11'!$I$9</f>
        <v>0</v>
      </c>
      <c r="H19" s="88"/>
      <c r="I19" s="80" t="s">
        <v>52</v>
      </c>
      <c r="J19" s="67">
        <v>36</v>
      </c>
      <c r="K19" s="86">
        <f>'[1]36'!$F$9</f>
        <v>9</v>
      </c>
      <c r="L19" s="48">
        <f>'36'!$F$9</f>
        <v>9</v>
      </c>
      <c r="M19" s="77" t="str">
        <f t="shared" si="1"/>
        <v>Regular</v>
      </c>
      <c r="N19" s="71">
        <f>'36'!$I$9</f>
        <v>0</v>
      </c>
      <c r="O19" s="88"/>
      <c r="P19" s="80" t="s">
        <v>53</v>
      </c>
      <c r="Q19" s="67">
        <v>61</v>
      </c>
      <c r="R19" s="86">
        <f>'[2]61'!$F$9</f>
        <v>10</v>
      </c>
      <c r="S19" s="48">
        <f>'61'!$F$9</f>
        <v>10</v>
      </c>
      <c r="T19" s="77" t="str">
        <f t="shared" si="2"/>
        <v>Bronze</v>
      </c>
      <c r="U19" s="71">
        <f>'61'!$I$9</f>
        <v>0</v>
      </c>
      <c r="V19" s="88"/>
      <c r="W19" s="80"/>
      <c r="X19" s="67">
        <v>86</v>
      </c>
      <c r="Y19" s="86">
        <f>'[1]86'!$F$9</f>
        <v>0</v>
      </c>
      <c r="Z19" s="48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0" t="s">
        <v>54</v>
      </c>
      <c r="C20" s="67">
        <v>12</v>
      </c>
      <c r="D20" s="86">
        <f>'[1]12'!$F$9</f>
        <v>8</v>
      </c>
      <c r="E20" s="48">
        <f>'12'!$F$9</f>
        <v>8</v>
      </c>
      <c r="F20" s="77" t="str">
        <f t="shared" si="0"/>
        <v>Regular</v>
      </c>
      <c r="G20" s="71">
        <f>'12'!$I$9</f>
        <v>0</v>
      </c>
      <c r="H20" s="88"/>
      <c r="I20" s="27" t="s">
        <v>55</v>
      </c>
      <c r="J20" s="67">
        <v>37</v>
      </c>
      <c r="K20" s="86">
        <f>'[1]37'!$F$9</f>
        <v>0</v>
      </c>
      <c r="L20" s="48">
        <f>'37'!$F$9</f>
        <v>0</v>
      </c>
      <c r="M20" s="77" t="str">
        <f t="shared" si="1"/>
        <v>NA</v>
      </c>
      <c r="N20" s="71">
        <f>'37'!$I$9</f>
        <v>0</v>
      </c>
      <c r="O20" s="88"/>
      <c r="P20" s="80"/>
      <c r="Q20" s="67">
        <v>62</v>
      </c>
      <c r="R20" s="86">
        <f>'[2]62'!$F$9</f>
        <v>0</v>
      </c>
      <c r="S20" s="48">
        <f>'62'!$F$9</f>
        <v>0</v>
      </c>
      <c r="T20" s="77" t="str">
        <f t="shared" si="2"/>
        <v>NA</v>
      </c>
      <c r="U20" s="71">
        <f>'62'!$I$9</f>
        <v>0</v>
      </c>
      <c r="V20" s="88"/>
      <c r="W20" s="80" t="s">
        <v>56</v>
      </c>
      <c r="X20" s="67">
        <v>87</v>
      </c>
      <c r="Y20" s="86">
        <f>'[1]87'!$F$9</f>
        <v>0</v>
      </c>
      <c r="Z20" s="48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0"/>
      <c r="C21" s="67">
        <v>13</v>
      </c>
      <c r="D21" s="86">
        <f>'[1]13'!$F$9</f>
        <v>0</v>
      </c>
      <c r="E21" s="48">
        <f>'13'!$F$9</f>
        <v>0</v>
      </c>
      <c r="F21" s="77" t="str">
        <f t="shared" si="0"/>
        <v>NA</v>
      </c>
      <c r="G21" s="71">
        <f>'13'!$I$9</f>
        <v>0</v>
      </c>
      <c r="H21" s="88"/>
      <c r="I21" s="80" t="s">
        <v>57</v>
      </c>
      <c r="J21" s="67">
        <v>38</v>
      </c>
      <c r="K21" s="86">
        <f>'[1]38'!$F$9</f>
        <v>3</v>
      </c>
      <c r="L21" s="48">
        <f>'38'!$F$9</f>
        <v>3</v>
      </c>
      <c r="M21" s="77" t="str">
        <f t="shared" si="1"/>
        <v>Regular</v>
      </c>
      <c r="N21" s="71">
        <f>'38'!$I$9</f>
        <v>0</v>
      </c>
      <c r="O21" s="88"/>
      <c r="P21" s="80" t="s">
        <v>58</v>
      </c>
      <c r="Q21" s="67">
        <v>63</v>
      </c>
      <c r="R21" s="86">
        <f>'[2]63'!$F$9</f>
        <v>1</v>
      </c>
      <c r="S21" s="48">
        <f>'63'!$F$9</f>
        <v>1</v>
      </c>
      <c r="T21" s="77" t="str">
        <f t="shared" si="2"/>
        <v>Regular</v>
      </c>
      <c r="U21" s="71">
        <f>'63'!$I$9</f>
        <v>0</v>
      </c>
      <c r="V21" s="88"/>
      <c r="W21" s="80" t="s">
        <v>59</v>
      </c>
      <c r="X21" s="67">
        <v>88</v>
      </c>
      <c r="Y21" s="86">
        <f>'[1]88'!$F$9</f>
        <v>36</v>
      </c>
      <c r="Z21" s="48">
        <f>'88'!$F$9</f>
        <v>36</v>
      </c>
      <c r="AA21" s="77" t="str">
        <f t="shared" si="3"/>
        <v>Silver</v>
      </c>
      <c r="AB21" s="71">
        <f>'88'!$I$9</f>
        <v>0</v>
      </c>
    </row>
    <row r="22" spans="2:28">
      <c r="B22" s="80"/>
      <c r="C22" s="67">
        <v>14</v>
      </c>
      <c r="D22" s="86">
        <f>'[1]14'!$F$9</f>
        <v>0</v>
      </c>
      <c r="E22" s="48">
        <f>'14'!$F$9</f>
        <v>0</v>
      </c>
      <c r="F22" s="77" t="str">
        <f t="shared" si="0"/>
        <v>NA</v>
      </c>
      <c r="G22" s="71">
        <f>'14'!$I$9</f>
        <v>0</v>
      </c>
      <c r="H22" s="88"/>
      <c r="I22" s="80" t="s">
        <v>60</v>
      </c>
      <c r="J22" s="67">
        <v>39</v>
      </c>
      <c r="K22" s="86">
        <f>'[1]39'!$F$9</f>
        <v>4</v>
      </c>
      <c r="L22" s="48">
        <f>'39'!$F$9</f>
        <v>4</v>
      </c>
      <c r="M22" s="77" t="str">
        <f t="shared" si="1"/>
        <v>Regular</v>
      </c>
      <c r="N22" s="71">
        <f>'39'!$I$9</f>
        <v>0</v>
      </c>
      <c r="O22" s="88"/>
      <c r="P22" s="80" t="s">
        <v>61</v>
      </c>
      <c r="Q22" s="67">
        <v>64</v>
      </c>
      <c r="R22" s="86">
        <f>'[2]64'!$F$9</f>
        <v>0</v>
      </c>
      <c r="S22" s="48">
        <f>'64'!$F$9</f>
        <v>0</v>
      </c>
      <c r="T22" s="77" t="str">
        <f t="shared" si="2"/>
        <v>NA</v>
      </c>
      <c r="U22" s="71">
        <f>'64'!$I$9</f>
        <v>0</v>
      </c>
      <c r="V22" s="88"/>
      <c r="W22" s="80"/>
      <c r="X22" s="67">
        <v>89</v>
      </c>
      <c r="Y22" s="86">
        <f>'[1]89'!$F$9</f>
        <v>0</v>
      </c>
      <c r="Z22" s="48">
        <f>'89'!$F$9</f>
        <v>0</v>
      </c>
      <c r="AA22" s="77" t="str">
        <f t="shared" si="3"/>
        <v>NA</v>
      </c>
      <c r="AB22" s="71">
        <f>'89'!$I$9</f>
        <v>0</v>
      </c>
    </row>
    <row r="23" spans="2:28">
      <c r="B23" s="80" t="s">
        <v>62</v>
      </c>
      <c r="C23" s="67">
        <v>15</v>
      </c>
      <c r="D23" s="86">
        <f>'[1]15'!$F$9</f>
        <v>0</v>
      </c>
      <c r="E23" s="48">
        <f>'15'!$F$9</f>
        <v>0</v>
      </c>
      <c r="F23" s="77" t="str">
        <f t="shared" si="0"/>
        <v>NA</v>
      </c>
      <c r="G23" s="71">
        <f>'15'!$I$9</f>
        <v>0</v>
      </c>
      <c r="H23" s="88"/>
      <c r="I23" s="80" t="s">
        <v>63</v>
      </c>
      <c r="J23" s="67">
        <v>40</v>
      </c>
      <c r="K23" s="86">
        <f>'[1]40'!$F$9</f>
        <v>0</v>
      </c>
      <c r="L23" s="48">
        <f>'40'!$F$9</f>
        <v>0</v>
      </c>
      <c r="M23" s="77" t="str">
        <f t="shared" si="1"/>
        <v>NA</v>
      </c>
      <c r="N23" s="71">
        <f>'40'!$I$9</f>
        <v>0</v>
      </c>
      <c r="O23" s="88"/>
      <c r="P23" s="80" t="s">
        <v>64</v>
      </c>
      <c r="Q23" s="67">
        <v>65</v>
      </c>
      <c r="R23" s="86">
        <f>'[2]65'!$F$9</f>
        <v>0</v>
      </c>
      <c r="S23" s="48">
        <f>'65'!$F$9</f>
        <v>0</v>
      </c>
      <c r="T23" s="77" t="str">
        <f t="shared" si="2"/>
        <v>NA</v>
      </c>
      <c r="U23" s="71">
        <f>'65'!$I$9</f>
        <v>0</v>
      </c>
      <c r="V23" s="88"/>
      <c r="W23" s="80"/>
      <c r="X23" s="67">
        <v>90</v>
      </c>
      <c r="Y23" s="86">
        <f>'[1]90'!$F$9</f>
        <v>0</v>
      </c>
      <c r="Z23" s="48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0" t="s">
        <v>65</v>
      </c>
      <c r="C24" s="67">
        <v>16</v>
      </c>
      <c r="D24" s="86">
        <f>'[1]16'!$F$9</f>
        <v>24</v>
      </c>
      <c r="E24" s="48">
        <f>'16'!$F$9</f>
        <v>24</v>
      </c>
      <c r="F24" s="77" t="str">
        <f t="shared" si="0"/>
        <v>Bronze</v>
      </c>
      <c r="G24" s="71">
        <f>'16'!$I$9</f>
        <v>0</v>
      </c>
      <c r="H24" s="88"/>
      <c r="I24" s="80" t="s">
        <v>66</v>
      </c>
      <c r="J24" s="67">
        <v>41</v>
      </c>
      <c r="K24" s="86">
        <f>'[1]41'!$F$9</f>
        <v>0</v>
      </c>
      <c r="L24" s="48">
        <f>'41'!$F$9</f>
        <v>0</v>
      </c>
      <c r="M24" s="77" t="str">
        <f t="shared" si="1"/>
        <v>NA</v>
      </c>
      <c r="N24" s="71">
        <f>'41'!$I$9</f>
        <v>0</v>
      </c>
      <c r="O24" s="88"/>
      <c r="P24" s="80" t="s">
        <v>67</v>
      </c>
      <c r="Q24" s="67">
        <v>66</v>
      </c>
      <c r="R24" s="86">
        <f>'[2]66'!$F$9</f>
        <v>3</v>
      </c>
      <c r="S24" s="48">
        <f>'66'!$F$9</f>
        <v>3</v>
      </c>
      <c r="T24" s="77" t="str">
        <f t="shared" si="2"/>
        <v>Regular</v>
      </c>
      <c r="U24" s="71">
        <f>'66'!$I$9</f>
        <v>0</v>
      </c>
      <c r="V24" s="88"/>
      <c r="W24" s="80"/>
      <c r="X24" s="67">
        <v>91</v>
      </c>
      <c r="Y24" s="86">
        <f>'[1]91'!$F$9</f>
        <v>0</v>
      </c>
      <c r="Z24" s="48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0" t="s">
        <v>68</v>
      </c>
      <c r="C25" s="67">
        <v>17</v>
      </c>
      <c r="D25" s="86">
        <f>'[1]17'!$F$9</f>
        <v>0</v>
      </c>
      <c r="E25" s="48">
        <f>'17'!$F$9</f>
        <v>0</v>
      </c>
      <c r="F25" s="77" t="str">
        <f t="shared" si="0"/>
        <v>NA</v>
      </c>
      <c r="G25" s="71">
        <f>'17'!$I$9</f>
        <v>0</v>
      </c>
      <c r="H25" s="88"/>
      <c r="I25" s="80" t="s">
        <v>69</v>
      </c>
      <c r="J25" s="67">
        <v>42</v>
      </c>
      <c r="K25" s="86">
        <f>'[1]42'!$F$9</f>
        <v>0</v>
      </c>
      <c r="L25" s="48">
        <f>'42'!$F$9</f>
        <v>0</v>
      </c>
      <c r="M25" s="77" t="str">
        <f t="shared" si="1"/>
        <v>NA</v>
      </c>
      <c r="N25" s="71">
        <f>'42'!$I$9</f>
        <v>0</v>
      </c>
      <c r="O25" s="88"/>
      <c r="P25" s="80" t="s">
        <v>70</v>
      </c>
      <c r="Q25" s="67">
        <v>67</v>
      </c>
      <c r="R25" s="86">
        <f>'[2]67'!$F$9</f>
        <v>0</v>
      </c>
      <c r="S25" s="48">
        <f>'67'!$F$9</f>
        <v>0</v>
      </c>
      <c r="T25" s="77" t="str">
        <f t="shared" si="2"/>
        <v>NA</v>
      </c>
      <c r="U25" s="71">
        <f>'67'!$I$9</f>
        <v>0</v>
      </c>
      <c r="V25" s="88"/>
      <c r="W25" s="80"/>
      <c r="X25" s="67">
        <v>92</v>
      </c>
      <c r="Y25" s="86">
        <f>'[1]92'!$F$9</f>
        <v>0</v>
      </c>
      <c r="Z25" s="48">
        <f>'92'!$F$9</f>
        <v>0</v>
      </c>
      <c r="AA25" s="77" t="str">
        <f t="shared" si="3"/>
        <v>NA</v>
      </c>
      <c r="AB25" s="71">
        <f>'92'!$I$9</f>
        <v>0</v>
      </c>
    </row>
    <row r="26" spans="2:28" ht="15">
      <c r="B26" s="92" t="s">
        <v>71</v>
      </c>
      <c r="C26" s="67">
        <v>18</v>
      </c>
      <c r="D26" s="86">
        <f>'[1]18'!$F$9</f>
        <v>0</v>
      </c>
      <c r="E26" s="48">
        <f>'18'!$F$9</f>
        <v>0</v>
      </c>
      <c r="F26" s="77" t="str">
        <f t="shared" si="0"/>
        <v>NA</v>
      </c>
      <c r="G26" s="71">
        <f>'18'!$I$9</f>
        <v>0</v>
      </c>
      <c r="H26" s="88"/>
      <c r="I26" s="80" t="s">
        <v>72</v>
      </c>
      <c r="J26" s="67">
        <v>43</v>
      </c>
      <c r="K26" s="86">
        <f>'[1]43'!$F$9</f>
        <v>0</v>
      </c>
      <c r="L26" s="48">
        <f>'43'!$F$9</f>
        <v>0</v>
      </c>
      <c r="M26" s="77" t="str">
        <f t="shared" si="1"/>
        <v>NA</v>
      </c>
      <c r="N26" s="71">
        <f>'43'!$I$9</f>
        <v>0</v>
      </c>
      <c r="O26" s="88"/>
      <c r="P26" s="80" t="s">
        <v>73</v>
      </c>
      <c r="Q26" s="67">
        <v>68</v>
      </c>
      <c r="R26" s="86">
        <f>'[2]68'!$F$9</f>
        <v>0</v>
      </c>
      <c r="S26" s="48">
        <f>'68'!$F$9</f>
        <v>0</v>
      </c>
      <c r="T26" s="77" t="str">
        <f t="shared" si="2"/>
        <v>NA</v>
      </c>
      <c r="U26" s="71">
        <f>'68'!$I$9</f>
        <v>0</v>
      </c>
      <c r="V26" s="88"/>
      <c r="W26" s="80"/>
      <c r="X26" s="67">
        <v>93</v>
      </c>
      <c r="Y26" s="86">
        <f>'[1]93'!$F$9</f>
        <v>0</v>
      </c>
      <c r="Z26" s="48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0"/>
      <c r="C27" s="67">
        <v>19</v>
      </c>
      <c r="D27" s="86">
        <f>'[1]19'!$F$9</f>
        <v>0</v>
      </c>
      <c r="E27" s="48">
        <f>'19'!$F$9</f>
        <v>0</v>
      </c>
      <c r="F27" s="77" t="str">
        <f t="shared" si="0"/>
        <v>NA</v>
      </c>
      <c r="G27" s="71">
        <f>'19'!$I$9</f>
        <v>0</v>
      </c>
      <c r="H27" s="88"/>
      <c r="I27" s="80" t="s">
        <v>74</v>
      </c>
      <c r="J27" s="67">
        <v>44</v>
      </c>
      <c r="K27" s="86">
        <f>'[1]44'!$F$9</f>
        <v>25</v>
      </c>
      <c r="L27" s="48">
        <f>'44'!$F$9</f>
        <v>25</v>
      </c>
      <c r="M27" s="77" t="str">
        <f t="shared" si="1"/>
        <v>Silver</v>
      </c>
      <c r="N27" s="71">
        <f>'44'!$I$9</f>
        <v>0</v>
      </c>
      <c r="O27" s="88"/>
      <c r="P27" s="80" t="s">
        <v>75</v>
      </c>
      <c r="Q27" s="67">
        <v>69</v>
      </c>
      <c r="R27" s="86">
        <f>'[2]69'!$F$9</f>
        <v>0</v>
      </c>
      <c r="S27" s="48">
        <f>'69'!$F$9</f>
        <v>0</v>
      </c>
      <c r="T27" s="77" t="str">
        <f t="shared" si="2"/>
        <v>NA</v>
      </c>
      <c r="U27" s="71">
        <f>'69'!$I$9</f>
        <v>0</v>
      </c>
      <c r="V27" s="88"/>
      <c r="W27" s="80" t="s">
        <v>76</v>
      </c>
      <c r="X27" s="67">
        <v>94</v>
      </c>
      <c r="Y27" s="86">
        <f>'[1]94'!$F$9</f>
        <v>14</v>
      </c>
      <c r="Z27" s="48">
        <f>'94'!$F$9</f>
        <v>14</v>
      </c>
      <c r="AA27" s="77" t="str">
        <f t="shared" si="3"/>
        <v>Bronze</v>
      </c>
      <c r="AB27" s="71">
        <f>'94'!$I$9</f>
        <v>0</v>
      </c>
    </row>
    <row r="28" spans="2:28">
      <c r="B28" s="80" t="s">
        <v>77</v>
      </c>
      <c r="C28" s="67">
        <v>20</v>
      </c>
      <c r="D28" s="86">
        <f>'[1]20'!$F$9</f>
        <v>17</v>
      </c>
      <c r="E28" s="48">
        <f>'20'!$F$9</f>
        <v>17</v>
      </c>
      <c r="F28" s="77" t="str">
        <f t="shared" si="0"/>
        <v>Bronze</v>
      </c>
      <c r="G28" s="71">
        <f>'20'!$I$9</f>
        <v>0</v>
      </c>
      <c r="H28" s="88"/>
      <c r="I28" s="80" t="s">
        <v>78</v>
      </c>
      <c r="J28" s="67">
        <v>45</v>
      </c>
      <c r="K28" s="86">
        <f>'[1]45'!$F$9</f>
        <v>6</v>
      </c>
      <c r="L28" s="48">
        <f>'45'!$F$9</f>
        <v>6</v>
      </c>
      <c r="M28" s="77" t="str">
        <f t="shared" si="1"/>
        <v>Regular</v>
      </c>
      <c r="N28" s="71">
        <f>'45'!$I$9</f>
        <v>0</v>
      </c>
      <c r="O28" s="88"/>
      <c r="P28" s="80" t="s">
        <v>79</v>
      </c>
      <c r="Q28" s="67">
        <v>70</v>
      </c>
      <c r="R28" s="86">
        <f>'[2]70'!$F$9</f>
        <v>0</v>
      </c>
      <c r="S28" s="48">
        <f>'70'!$F$9</f>
        <v>0</v>
      </c>
      <c r="T28" s="77" t="str">
        <f t="shared" si="2"/>
        <v>NA</v>
      </c>
      <c r="U28" s="71">
        <f>'70'!$I$9</f>
        <v>0</v>
      </c>
      <c r="V28" s="88"/>
      <c r="W28" s="6"/>
      <c r="X28" s="67">
        <v>95</v>
      </c>
      <c r="Y28" s="86">
        <f>'[1]95'!$F$9</f>
        <v>0</v>
      </c>
      <c r="Z28" s="48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0" t="s">
        <v>80</v>
      </c>
      <c r="C29" s="67">
        <v>21</v>
      </c>
      <c r="D29" s="86">
        <f>'[1]21'!$F$9</f>
        <v>0</v>
      </c>
      <c r="E29" s="48">
        <f>'21'!$F$9</f>
        <v>0</v>
      </c>
      <c r="F29" s="77" t="str">
        <f t="shared" si="0"/>
        <v>NA</v>
      </c>
      <c r="G29" s="71">
        <f>'21'!$I$9</f>
        <v>0</v>
      </c>
      <c r="H29" s="88"/>
      <c r="I29" s="80" t="s">
        <v>81</v>
      </c>
      <c r="J29" s="67">
        <v>46</v>
      </c>
      <c r="K29" s="86">
        <f>'[1]46'!$F$9</f>
        <v>2</v>
      </c>
      <c r="L29" s="48">
        <f>'46'!$F$9</f>
        <v>2</v>
      </c>
      <c r="M29" s="77" t="str">
        <f t="shared" si="1"/>
        <v>Regular</v>
      </c>
      <c r="N29" s="71">
        <f>'46'!$I$9</f>
        <v>0</v>
      </c>
      <c r="O29" s="88"/>
      <c r="P29" s="80"/>
      <c r="Q29" s="67">
        <v>71</v>
      </c>
      <c r="R29" s="86">
        <f>'[2]71'!$F$9</f>
        <v>0</v>
      </c>
      <c r="S29" s="48">
        <f>'71'!$F$9</f>
        <v>0</v>
      </c>
      <c r="T29" s="77" t="str">
        <f t="shared" si="2"/>
        <v>NA</v>
      </c>
      <c r="U29" s="71">
        <f>'71'!$I$9</f>
        <v>0</v>
      </c>
      <c r="V29" s="88"/>
      <c r="W29" s="6"/>
      <c r="X29" s="67">
        <v>96</v>
      </c>
      <c r="Y29" s="86">
        <f>'[1]96'!$F$9</f>
        <v>0</v>
      </c>
      <c r="Z29" s="48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0" t="s">
        <v>82</v>
      </c>
      <c r="C30" s="67">
        <v>22</v>
      </c>
      <c r="D30" s="86">
        <f>'[1]22'!$F$9</f>
        <v>43</v>
      </c>
      <c r="E30" s="48">
        <f>'22'!$F$9</f>
        <v>45</v>
      </c>
      <c r="F30" s="77" t="str">
        <f t="shared" si="0"/>
        <v>Silver</v>
      </c>
      <c r="G30" s="71">
        <f>'22'!$I$9</f>
        <v>5</v>
      </c>
      <c r="H30" s="88"/>
      <c r="I30" s="80" t="s">
        <v>83</v>
      </c>
      <c r="J30" s="67">
        <v>47</v>
      </c>
      <c r="K30" s="86">
        <f>'[1]47'!$F$9</f>
        <v>0</v>
      </c>
      <c r="L30" s="48">
        <f>'47'!$F$9</f>
        <v>0</v>
      </c>
      <c r="M30" s="77" t="str">
        <f t="shared" si="1"/>
        <v>NA</v>
      </c>
      <c r="N30" s="71">
        <f>'47'!$I$9</f>
        <v>0</v>
      </c>
      <c r="O30" s="88"/>
      <c r="P30" s="80" t="s">
        <v>84</v>
      </c>
      <c r="Q30" s="67">
        <v>72</v>
      </c>
      <c r="R30" s="86">
        <f>'[2]72'!$F$9</f>
        <v>0</v>
      </c>
      <c r="S30" s="48">
        <f>'72'!$F$9</f>
        <v>0</v>
      </c>
      <c r="T30" s="77" t="str">
        <f t="shared" si="2"/>
        <v>NA</v>
      </c>
      <c r="U30" s="71">
        <f>'72'!$I$9</f>
        <v>0</v>
      </c>
      <c r="V30" s="88"/>
      <c r="W30" s="6"/>
      <c r="X30" s="67">
        <v>97</v>
      </c>
      <c r="Y30" s="86">
        <f>'[1]97'!$F$9</f>
        <v>0</v>
      </c>
      <c r="Z30" s="48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0" t="s">
        <v>85</v>
      </c>
      <c r="C31" s="67">
        <v>23</v>
      </c>
      <c r="D31" s="86">
        <f>'[1]23'!$F$9</f>
        <v>5</v>
      </c>
      <c r="E31" s="48">
        <f>'23'!$F$9</f>
        <v>5</v>
      </c>
      <c r="F31" s="77" t="str">
        <f t="shared" si="0"/>
        <v>Regular</v>
      </c>
      <c r="G31" s="71">
        <f>'23'!$I$9</f>
        <v>0</v>
      </c>
      <c r="H31" s="88"/>
      <c r="I31" s="80" t="s">
        <v>86</v>
      </c>
      <c r="J31" s="67">
        <v>48</v>
      </c>
      <c r="K31" s="86">
        <f>'[1]48'!$F$9</f>
        <v>0</v>
      </c>
      <c r="L31" s="48">
        <f>'48'!$F$9</f>
        <v>0</v>
      </c>
      <c r="M31" s="77" t="str">
        <f t="shared" si="1"/>
        <v>NA</v>
      </c>
      <c r="N31" s="71">
        <f>'48'!$I$9</f>
        <v>0</v>
      </c>
      <c r="O31" s="88"/>
      <c r="P31" s="80" t="s">
        <v>87</v>
      </c>
      <c r="Q31" s="67">
        <v>73</v>
      </c>
      <c r="R31" s="86">
        <f>'[2]73'!$F$9</f>
        <v>8</v>
      </c>
      <c r="S31" s="48">
        <f>'73'!$F$9</f>
        <v>8</v>
      </c>
      <c r="T31" s="77" t="str">
        <f t="shared" si="2"/>
        <v>Regular</v>
      </c>
      <c r="U31" s="71">
        <f>'73'!$I$9</f>
        <v>0</v>
      </c>
      <c r="V31" s="88"/>
      <c r="W31" s="6"/>
      <c r="X31" s="67">
        <v>98</v>
      </c>
      <c r="Y31" s="86">
        <f>'[1]98'!$F$9</f>
        <v>0</v>
      </c>
      <c r="Z31" s="48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0" t="s">
        <v>88</v>
      </c>
      <c r="C32" s="67">
        <v>24</v>
      </c>
      <c r="D32" s="86">
        <f>'[1]24'!$F$9</f>
        <v>0</v>
      </c>
      <c r="E32" s="48">
        <f>'24'!$F$9</f>
        <v>0</v>
      </c>
      <c r="F32" s="77" t="str">
        <f t="shared" si="0"/>
        <v>NA</v>
      </c>
      <c r="G32" s="71">
        <f>'24'!$I$9</f>
        <v>0</v>
      </c>
      <c r="H32" s="88"/>
      <c r="I32" s="80" t="s">
        <v>89</v>
      </c>
      <c r="J32" s="67">
        <v>49</v>
      </c>
      <c r="K32" s="86">
        <f>'[1]49'!$F$9</f>
        <v>20</v>
      </c>
      <c r="L32" s="48">
        <f>'49'!$F$9</f>
        <v>22</v>
      </c>
      <c r="M32" s="77" t="str">
        <f t="shared" si="1"/>
        <v>Bronze</v>
      </c>
      <c r="N32" s="71">
        <f>'49'!$I$9</f>
        <v>4</v>
      </c>
      <c r="O32" s="88"/>
      <c r="P32" s="80" t="s">
        <v>90</v>
      </c>
      <c r="Q32" s="67">
        <v>74</v>
      </c>
      <c r="R32" s="86">
        <f>'[2]74'!$F$9</f>
        <v>7</v>
      </c>
      <c r="S32" s="48">
        <f>'74'!$F$9</f>
        <v>7</v>
      </c>
      <c r="T32" s="77" t="str">
        <f t="shared" si="2"/>
        <v>Regular</v>
      </c>
      <c r="U32" s="71">
        <f>'74'!$I$9</f>
        <v>0</v>
      </c>
      <c r="V32" s="88"/>
      <c r="W32" s="6" t="s">
        <v>91</v>
      </c>
      <c r="X32" s="67">
        <v>99</v>
      </c>
      <c r="Y32" s="86">
        <f>'[1]99'!$F$9</f>
        <v>9</v>
      </c>
      <c r="Z32" s="48">
        <f>'99'!$F$9</f>
        <v>11</v>
      </c>
      <c r="AA32" s="77" t="str">
        <f t="shared" si="3"/>
        <v>Bronze</v>
      </c>
      <c r="AB32" s="71">
        <f>'99'!$I$9</f>
        <v>5</v>
      </c>
    </row>
    <row r="33" spans="2:28" ht="12.95" thickBot="1">
      <c r="B33" s="81" t="s">
        <v>92</v>
      </c>
      <c r="C33" s="68">
        <v>25</v>
      </c>
      <c r="D33" s="87">
        <f>'[1]25'!$F$9</f>
        <v>0</v>
      </c>
      <c r="E33" s="43">
        <f>'25'!$F$9</f>
        <v>4</v>
      </c>
      <c r="F33" s="78" t="str">
        <f t="shared" si="0"/>
        <v>Regular</v>
      </c>
      <c r="G33" s="72">
        <f>'25'!$I$9</f>
        <v>3</v>
      </c>
      <c r="H33" s="88"/>
      <c r="I33" s="81" t="s">
        <v>93</v>
      </c>
      <c r="J33" s="68">
        <v>50</v>
      </c>
      <c r="K33" s="87">
        <f>'[1]50'!$F$9</f>
        <v>0</v>
      </c>
      <c r="L33" s="43">
        <f>'50'!$F$9</f>
        <v>0</v>
      </c>
      <c r="M33" s="78" t="str">
        <f t="shared" si="1"/>
        <v>NA</v>
      </c>
      <c r="N33" s="72">
        <f>'50'!$I$9</f>
        <v>0</v>
      </c>
      <c r="O33" s="88"/>
      <c r="P33" s="81" t="s">
        <v>94</v>
      </c>
      <c r="Q33" s="68">
        <v>75</v>
      </c>
      <c r="R33" s="87">
        <f>'[2]75'!$F$9</f>
        <v>8</v>
      </c>
      <c r="S33" s="43">
        <f>'75'!$F$9</f>
        <v>8</v>
      </c>
      <c r="T33" s="78" t="str">
        <f t="shared" si="2"/>
        <v>Regular</v>
      </c>
      <c r="U33" s="72">
        <f>'75'!$I$9</f>
        <v>0</v>
      </c>
      <c r="V33" s="88"/>
      <c r="W33" s="7"/>
      <c r="X33" s="68">
        <v>100</v>
      </c>
      <c r="Y33" s="87">
        <f>'[1]100'!$F$9</f>
        <v>0</v>
      </c>
      <c r="Z33" s="43">
        <f>'100'!$F$9</f>
        <v>0</v>
      </c>
      <c r="AA33" s="79" t="str">
        <f t="shared" si="3"/>
        <v>NA</v>
      </c>
      <c r="AB33" s="72">
        <f>'100'!$I$9</f>
        <v>0</v>
      </c>
    </row>
    <row r="34" spans="2:28" ht="12.95" thickTop="1">
      <c r="B34" s="88"/>
      <c r="H34" s="88"/>
      <c r="I34" s="88"/>
      <c r="O34" s="88"/>
      <c r="P34" s="88"/>
      <c r="V34" s="88"/>
      <c r="W34" s="88"/>
      <c r="AB34" s="88"/>
    </row>
  </sheetData>
  <sheetProtection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113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MEM!$B$17</f>
        <v>Doublin, Mark</v>
      </c>
      <c r="C9" s="12">
        <f>MEM!$C$17</f>
        <v>9</v>
      </c>
      <c r="D9" s="62">
        <f>MEM!$D$17</f>
        <v>16</v>
      </c>
      <c r="E9" s="35">
        <f>SUM(G13:G15,G19:G21)</f>
        <v>0</v>
      </c>
      <c r="F9" s="35">
        <f>SUM(D9:E9)</f>
        <v>16</v>
      </c>
      <c r="G9" s="13" t="str">
        <f>MEM!$F$17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MEM!$W$32</f>
        <v>Johnson, Bennett</v>
      </c>
      <c r="C9" s="11">
        <f>MEM!$X$32</f>
        <v>99</v>
      </c>
      <c r="D9" s="12">
        <f>MEM!$Y$32</f>
        <v>9</v>
      </c>
      <c r="E9" s="35">
        <f>SUM(G13:G15,G19:G21)</f>
        <v>2</v>
      </c>
      <c r="F9" s="35">
        <f>SUM(D9:E9)</f>
        <v>11</v>
      </c>
      <c r="G9" s="13" t="str">
        <f>MEM!$AA$32</f>
        <v>Bronze</v>
      </c>
      <c r="H9" s="88"/>
      <c r="I9" s="26">
        <f>COUNTIF(B13:B15,"*")+COUNTIF(B19:B21,"*")+SUM(C13:C15)+SUM(C19:C21)</f>
        <v>5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151</v>
      </c>
      <c r="C13" s="4">
        <v>1</v>
      </c>
      <c r="D13" s="4"/>
      <c r="E13" s="4"/>
      <c r="F13" s="5"/>
      <c r="G13" s="24">
        <f>SUM(C13:F13)</f>
        <v>1</v>
      </c>
      <c r="H13" s="88"/>
      <c r="I13" s="88"/>
    </row>
    <row r="14" spans="2:9">
      <c r="B14" s="6" t="s">
        <v>152</v>
      </c>
      <c r="C14" s="1">
        <v>1</v>
      </c>
      <c r="D14" s="1"/>
      <c r="E14" s="1"/>
      <c r="F14" s="2"/>
      <c r="G14" s="25">
        <f>SUM(C14:F14)</f>
        <v>1</v>
      </c>
      <c r="H14" s="88"/>
      <c r="I14" s="88"/>
    </row>
    <row r="15" spans="2:9" ht="12.95" thickBot="1">
      <c r="B15" s="7" t="s">
        <v>153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MEM!$W$33</f>
        <v>0</v>
      </c>
      <c r="C9" s="11">
        <f>MEM!$X$33</f>
        <v>100</v>
      </c>
      <c r="D9" s="12">
        <f>MEM!$Y$33</f>
        <v>0</v>
      </c>
      <c r="E9" s="35">
        <f>SUM(G13:G15,G19:G21)</f>
        <v>0</v>
      </c>
      <c r="F9" s="35">
        <f>SUM(D9:E9)</f>
        <v>0</v>
      </c>
      <c r="G9" s="13" t="str">
        <f>MEM!$AA$33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29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MEM!$B$18</f>
        <v>Close, Bob</v>
      </c>
      <c r="C9" s="12">
        <f>MEM!$C$18</f>
        <v>10</v>
      </c>
      <c r="D9" s="62">
        <f>MEM!$D$18</f>
        <v>0</v>
      </c>
      <c r="E9" s="35">
        <f>SUM(G13:G15,G19:G21)</f>
        <v>0</v>
      </c>
      <c r="F9" s="35">
        <f>SUM(D9:E9)</f>
        <v>0</v>
      </c>
      <c r="G9" s="13" t="str">
        <f>MEM!$F$18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MEM!$B$19</f>
        <v>0</v>
      </c>
      <c r="C9" s="12">
        <f>MEM!$C$19</f>
        <v>11</v>
      </c>
      <c r="D9" s="62">
        <f>MEM!$D$19</f>
        <v>0</v>
      </c>
      <c r="E9" s="35">
        <f>SUM(G13:G15,G19:G21)</f>
        <v>0</v>
      </c>
      <c r="F9" s="35">
        <f>SUM(D9:E9)</f>
        <v>0</v>
      </c>
      <c r="G9" s="13" t="str">
        <f>MEM!$F$19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MEM!$B$20</f>
        <v>Johnson, Crystal</v>
      </c>
      <c r="C9" s="12">
        <f>MEM!$C$20</f>
        <v>12</v>
      </c>
      <c r="D9" s="62">
        <f>MEM!$D$20</f>
        <v>8</v>
      </c>
      <c r="E9" s="35">
        <f>SUM(G13:G15,G19:G21)</f>
        <v>0</v>
      </c>
      <c r="F9" s="35">
        <f>SUM(D9:E9)</f>
        <v>8</v>
      </c>
      <c r="G9" s="13" t="str">
        <f>MEM!$F$20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MEM!$B$21</f>
        <v>0</v>
      </c>
      <c r="C9" s="12">
        <f>MEM!$C$21</f>
        <v>13</v>
      </c>
      <c r="D9" s="62">
        <f>MEM!$D$21</f>
        <v>0</v>
      </c>
      <c r="E9" s="35">
        <f>SUM(G13:G15,G19:G21)</f>
        <v>0</v>
      </c>
      <c r="F9" s="35">
        <f>SUM(D9:E9)</f>
        <v>0</v>
      </c>
      <c r="G9" s="13" t="str">
        <f>MEM!$F$21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MEM!$B$22</f>
        <v>0</v>
      </c>
      <c r="C9" s="12">
        <f>MEM!$C$22</f>
        <v>14</v>
      </c>
      <c r="D9" s="62">
        <f>MEM!$D$22</f>
        <v>0</v>
      </c>
      <c r="E9" s="35">
        <f>SUM(G13:G15,G19:G21)</f>
        <v>0</v>
      </c>
      <c r="F9" s="35">
        <f>SUM(D9:E9)</f>
        <v>0</v>
      </c>
      <c r="G9" s="13" t="str">
        <f>MEM!$F$22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MEM!$B$23</f>
        <v>Julie Fromm</v>
      </c>
      <c r="C9" s="12">
        <f>MEM!$C$23</f>
        <v>15</v>
      </c>
      <c r="D9" s="62">
        <f>MEM!$D$23</f>
        <v>0</v>
      </c>
      <c r="E9" s="35">
        <f>SUM(G13:G15,G19:G21)</f>
        <v>0</v>
      </c>
      <c r="F9" s="35">
        <f>SUM(D9:E9)</f>
        <v>0</v>
      </c>
      <c r="G9" s="13" t="str">
        <f>MEM!$F$23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MEM!$B$24</f>
        <v>Marsho, Lynne</v>
      </c>
      <c r="C9" s="12">
        <f>MEM!$C$24</f>
        <v>16</v>
      </c>
      <c r="D9" s="62">
        <f>MEM!$D$24</f>
        <v>24</v>
      </c>
      <c r="E9" s="35">
        <f>SUM(G13:G15,G19:G21)</f>
        <v>0</v>
      </c>
      <c r="F9" s="35">
        <f>SUM(D9:E9)</f>
        <v>24</v>
      </c>
      <c r="G9" s="13" t="str">
        <f>MEM!$F$24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MEM!$B$25</f>
        <v>Rogers, Kelly</v>
      </c>
      <c r="C9" s="12">
        <f>MEM!$C$25</f>
        <v>17</v>
      </c>
      <c r="D9" s="62">
        <f>MEM!$D$25</f>
        <v>0</v>
      </c>
      <c r="E9" s="35">
        <f>SUM(G13:G15,G19:G21)</f>
        <v>0</v>
      </c>
      <c r="F9" s="35">
        <f>SUM(D9:E9)</f>
        <v>0</v>
      </c>
      <c r="G9" s="13" t="str">
        <f>MEM!$F$25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MEM!$B$26</f>
        <v>Lori Townzen</v>
      </c>
      <c r="C9" s="12">
        <f>MEM!$C$26</f>
        <v>18</v>
      </c>
      <c r="D9" s="62">
        <f>MEM!$D$26</f>
        <v>0</v>
      </c>
      <c r="E9" s="35">
        <f>SUM(G13:G15,G19:G21)</f>
        <v>0</v>
      </c>
      <c r="F9" s="35">
        <f>SUM(D9:E9)</f>
        <v>0</v>
      </c>
      <c r="G9" s="13" t="str">
        <f>MEM!$F$26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49" customWidth="1"/>
    <col min="2" max="2" width="36.7109375" style="49" customWidth="1"/>
    <col min="3" max="7" width="8.7109375" style="49" customWidth="1"/>
    <col min="8" max="8" width="1.7109375" style="49" customWidth="1"/>
    <col min="9" max="16384" width="9.140625" style="49"/>
  </cols>
  <sheetData>
    <row r="1" spans="2:9" ht="9" customHeight="1">
      <c r="B1" s="28"/>
      <c r="C1" s="28"/>
      <c r="D1" s="28"/>
      <c r="E1" s="88"/>
      <c r="F1" s="88"/>
      <c r="G1" s="88"/>
      <c r="H1" s="88"/>
      <c r="I1" s="88"/>
    </row>
    <row r="2" spans="2:9" ht="15" customHeight="1">
      <c r="B2" s="105" t="s">
        <v>95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MEM!$B$9</f>
        <v>EXAMPLE</v>
      </c>
      <c r="C9" s="12">
        <f>MEM!$C$9</f>
        <v>1</v>
      </c>
      <c r="D9" s="62">
        <f>MEM!$D$9</f>
        <v>34</v>
      </c>
      <c r="E9" s="35">
        <f>SUM(G13:G15,G19:G21)</f>
        <v>16</v>
      </c>
      <c r="F9" s="35">
        <f>SUM(D9:E9)</f>
        <v>50</v>
      </c>
      <c r="G9" s="13" t="str">
        <f>MEM!$F$9</f>
        <v>Gold</v>
      </c>
      <c r="H9" s="88"/>
      <c r="I9" s="26">
        <f>COUNTIF(B13:B15,"*")+COUNTIF(B19:B21,"*")+SUM(C13:C15)+SUM(C19:C21)</f>
        <v>11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114</v>
      </c>
      <c r="C13" s="4">
        <v>1</v>
      </c>
      <c r="D13" s="4">
        <v>1</v>
      </c>
      <c r="E13" s="4"/>
      <c r="F13" s="5"/>
      <c r="G13" s="24">
        <f>SUM(C13:F13)</f>
        <v>2</v>
      </c>
      <c r="H13" s="88"/>
      <c r="I13" s="88"/>
    </row>
    <row r="14" spans="2:9">
      <c r="B14" s="6" t="s">
        <v>115</v>
      </c>
      <c r="C14" s="1">
        <v>1</v>
      </c>
      <c r="D14" s="1"/>
      <c r="E14" s="1">
        <v>2</v>
      </c>
      <c r="F14" s="2"/>
      <c r="G14" s="25">
        <f>SUM(C14:F14)</f>
        <v>3</v>
      </c>
      <c r="H14" s="88"/>
      <c r="I14" s="88"/>
    </row>
    <row r="15" spans="2:9" ht="12.95" thickBot="1">
      <c r="B15" s="7" t="s">
        <v>116</v>
      </c>
      <c r="C15" s="8">
        <v>1</v>
      </c>
      <c r="D15" s="8"/>
      <c r="E15" s="8"/>
      <c r="F15" s="9">
        <v>3</v>
      </c>
      <c r="G15" s="26">
        <f>SUM(C15:F15)</f>
        <v>4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 t="s">
        <v>118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119</v>
      </c>
      <c r="C20" s="1"/>
      <c r="D20" s="1"/>
      <c r="E20" s="1"/>
      <c r="F20" s="2"/>
      <c r="G20" s="25">
        <f>SUM(C20:F20)</f>
        <v>0</v>
      </c>
    </row>
    <row r="21" spans="2:7" ht="12.95" thickBot="1">
      <c r="B21" s="7" t="s">
        <v>120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MEM!$B$27</f>
        <v>0</v>
      </c>
      <c r="C9" s="12">
        <f>MEM!$C$27</f>
        <v>19</v>
      </c>
      <c r="D9" s="62">
        <f>MEM!$D$27</f>
        <v>0</v>
      </c>
      <c r="E9" s="35">
        <f>SUM(G13:G15,G19:G21)</f>
        <v>0</v>
      </c>
      <c r="F9" s="35">
        <f>SUM(D9:E9)</f>
        <v>0</v>
      </c>
      <c r="G9" s="13" t="str">
        <f>MEM!$F$27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MEM!$B$28</f>
        <v>Dodge, Julie</v>
      </c>
      <c r="C9" s="12">
        <f>MEM!$C$28</f>
        <v>20</v>
      </c>
      <c r="D9" s="62">
        <f>MEM!$D$28</f>
        <v>17</v>
      </c>
      <c r="E9" s="35">
        <f>SUM(G13:G15,G19:G21)</f>
        <v>0</v>
      </c>
      <c r="F9" s="35">
        <f>SUM(D9:E9)</f>
        <v>17</v>
      </c>
      <c r="G9" s="13" t="str">
        <f>MEM!$F$28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MEM!$B$29</f>
        <v>Marty Knight</v>
      </c>
      <c r="C9" s="12">
        <f>MEM!$C$29</f>
        <v>21</v>
      </c>
      <c r="D9" s="62">
        <f>MEM!$D$29</f>
        <v>0</v>
      </c>
      <c r="E9" s="35">
        <f>SUM(G13:G15,G19:G21)</f>
        <v>0</v>
      </c>
      <c r="F9" s="35">
        <f>SUM(D9:E9)</f>
        <v>0</v>
      </c>
      <c r="G9" s="13" t="str">
        <f>MEM!$F$29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MEM!$B$30</f>
        <v>Kosier, Jeanette</v>
      </c>
      <c r="C9" s="12">
        <f>MEM!$C$30</f>
        <v>22</v>
      </c>
      <c r="D9" s="62">
        <f>MEM!$D$30</f>
        <v>43</v>
      </c>
      <c r="E9" s="35">
        <f>SUM(G13:G15,G19:G21)</f>
        <v>2</v>
      </c>
      <c r="F9" s="35">
        <f>SUM(D9:E9)</f>
        <v>45</v>
      </c>
      <c r="G9" s="13" t="str">
        <f>MEM!$F$30</f>
        <v>Silver</v>
      </c>
      <c r="H9" s="88"/>
      <c r="I9" s="26">
        <f>COUNTIF(B13:B15,"*")+COUNTIF(B19:B21,"*")+SUM(C13:C15)+SUM(C19:C21)</f>
        <v>5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122</v>
      </c>
      <c r="C13" s="4">
        <v>1</v>
      </c>
      <c r="D13" s="4"/>
      <c r="E13" s="4"/>
      <c r="F13" s="5"/>
      <c r="G13" s="24">
        <f>SUM(C13:F13)</f>
        <v>1</v>
      </c>
      <c r="H13" s="88"/>
      <c r="I13" s="88"/>
    </row>
    <row r="14" spans="2:9">
      <c r="B14" s="6" t="s">
        <v>123</v>
      </c>
      <c r="C14" s="1">
        <v>1</v>
      </c>
      <c r="D14" s="1"/>
      <c r="E14" s="1"/>
      <c r="F14" s="2"/>
      <c r="G14" s="25">
        <f>SUM(C14:F14)</f>
        <v>1</v>
      </c>
      <c r="H14" s="88"/>
      <c r="I14" s="88"/>
    </row>
    <row r="15" spans="2:9" ht="12.95" thickBot="1">
      <c r="B15" s="7" t="s">
        <v>124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MEM!$B$31</f>
        <v>Nugent, Edna</v>
      </c>
      <c r="C9" s="12">
        <f>MEM!$C$31</f>
        <v>23</v>
      </c>
      <c r="D9" s="62">
        <f>MEM!$D$31</f>
        <v>5</v>
      </c>
      <c r="E9" s="35">
        <f>SUM(G13:G15,G19:G21)</f>
        <v>0</v>
      </c>
      <c r="F9" s="35">
        <f>SUM(D9:E9)</f>
        <v>5</v>
      </c>
      <c r="G9" s="13" t="str">
        <f>MEM!$F$31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MEM!$B$32</f>
        <v>Chastain, Gail</v>
      </c>
      <c r="C9" s="12">
        <f>MEM!$C$32</f>
        <v>24</v>
      </c>
      <c r="D9" s="62">
        <f>MEM!$D$32</f>
        <v>0</v>
      </c>
      <c r="E9" s="35">
        <f>SUM(G13:G15,G19:G21)</f>
        <v>0</v>
      </c>
      <c r="F9" s="35">
        <f>SUM(D9:E9)</f>
        <v>0</v>
      </c>
      <c r="G9" s="13" t="str">
        <f>MEM!$F$32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MEM!$B$33</f>
        <v>Matt Segebart</v>
      </c>
      <c r="C9" s="12">
        <f>MEM!$C$33</f>
        <v>25</v>
      </c>
      <c r="D9" s="62">
        <f>MEM!$D$33</f>
        <v>0</v>
      </c>
      <c r="E9" s="35">
        <f>SUM(G13:G15,G19:G21)</f>
        <v>4</v>
      </c>
      <c r="F9" s="35">
        <f>SUM(D9:E9)</f>
        <v>4</v>
      </c>
      <c r="G9" s="13" t="str">
        <f>MEM!$F$33</f>
        <v>Regular</v>
      </c>
      <c r="H9" s="88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125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126</v>
      </c>
      <c r="C14" s="1">
        <v>1</v>
      </c>
      <c r="D14" s="1"/>
      <c r="E14" s="1"/>
      <c r="F14" s="2">
        <v>3</v>
      </c>
      <c r="G14" s="25">
        <f>SUM(C14:F14)</f>
        <v>4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MEM!$I$9</f>
        <v>Barb Taft</v>
      </c>
      <c r="C9" s="11">
        <f>MEM!$J$9</f>
        <v>26</v>
      </c>
      <c r="D9" s="12">
        <f>MEM!$K$9</f>
        <v>1</v>
      </c>
      <c r="E9" s="35">
        <f>SUM(G13:G15,G19:G21)</f>
        <v>0</v>
      </c>
      <c r="F9" s="35">
        <f>SUM(D9:E9)</f>
        <v>1</v>
      </c>
      <c r="G9" s="13" t="str">
        <f>MEM!$M$9</f>
        <v>Regular</v>
      </c>
      <c r="H9" s="88"/>
      <c r="I9" s="26">
        <f>COUNTIF(B13:B15,"*")+COUNTIF(B19:B21,"*")+SUM(C13:C15)+SUM(C19:C21)</f>
        <v>2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127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128</v>
      </c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MEM!$I$10</f>
        <v>Dunham, Scott</v>
      </c>
      <c r="C9" s="11">
        <f>MEM!$J$10</f>
        <v>27</v>
      </c>
      <c r="D9" s="12">
        <f>MEM!$K$10</f>
        <v>37</v>
      </c>
      <c r="E9" s="35">
        <f>SUM(G13:G15,G19:G21)</f>
        <v>0</v>
      </c>
      <c r="F9" s="35">
        <f>SUM(D9:E9)</f>
        <v>37</v>
      </c>
      <c r="G9" s="13" t="str">
        <f>MEM!$M$10</f>
        <v>Silver</v>
      </c>
      <c r="H9" s="88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129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130</v>
      </c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 t="s">
        <v>131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MEM!$I$11</f>
        <v>0</v>
      </c>
      <c r="C9" s="11">
        <f>MEM!$J$11</f>
        <v>28</v>
      </c>
      <c r="D9" s="12">
        <f>MEM!$K$11</f>
        <v>0</v>
      </c>
      <c r="E9" s="35">
        <f>SUM(G13:G15,G19:G21)</f>
        <v>0</v>
      </c>
      <c r="F9" s="35">
        <f>SUM(D9:E9)</f>
        <v>0</v>
      </c>
      <c r="G9" s="13" t="str">
        <f>MEM!$M$11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4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MEM!$B$10</f>
        <v>0</v>
      </c>
      <c r="C9" s="12">
        <f>MEM!$C$10</f>
        <v>2</v>
      </c>
      <c r="D9" s="62">
        <f>MEM!$D$10</f>
        <v>0</v>
      </c>
      <c r="E9" s="35">
        <f>SUM(G13:G15,G19:G21)</f>
        <v>0</v>
      </c>
      <c r="F9" s="35">
        <f>SUM(D9:E9)</f>
        <v>0</v>
      </c>
      <c r="G9" s="13" t="str">
        <f>MEM!$F$10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5">
        <f>SUM(G13:G15,G19:G21)</f>
        <v>0</v>
      </c>
      <c r="F9" s="35">
        <f>SUM(D9:E9)</f>
        <v>0</v>
      </c>
      <c r="G9" s="13" t="str">
        <f>MEM!$M$12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MEM!$I$13</f>
        <v>Bierma, Marilyn</v>
      </c>
      <c r="C9" s="11">
        <f>MEM!$J$13</f>
        <v>30</v>
      </c>
      <c r="D9" s="12">
        <f>MEM!$K$13</f>
        <v>4</v>
      </c>
      <c r="E9" s="35">
        <f>SUM(G13:G15,G19:G21)</f>
        <v>0</v>
      </c>
      <c r="F9" s="35">
        <f>SUM(D9:E9)</f>
        <v>4</v>
      </c>
      <c r="G9" s="13" t="str">
        <f>MEM!$M$13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MEM!$I$14</f>
        <v>Johnson, Jean</v>
      </c>
      <c r="C9" s="11">
        <f>MEM!$J$14</f>
        <v>31</v>
      </c>
      <c r="D9" s="12">
        <f>MEM!$K$14</f>
        <v>4</v>
      </c>
      <c r="E9" s="35">
        <f>SUM(G13:G15,G19:G21)</f>
        <v>0</v>
      </c>
      <c r="F9" s="35">
        <f>SUM(D9:E9)</f>
        <v>4</v>
      </c>
      <c r="G9" s="13" t="str">
        <f>MEM!$M$14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MEM!$I$15</f>
        <v>Keithley, Ray</v>
      </c>
      <c r="C9" s="11">
        <f>MEM!$J$15</f>
        <v>32</v>
      </c>
      <c r="D9" s="12">
        <f>MEM!$K$15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MEM!$I$16</f>
        <v>Scoates, David</v>
      </c>
      <c r="C9" s="11">
        <f>MEM!$J$16</f>
        <v>33</v>
      </c>
      <c r="D9" s="12">
        <f>MEM!$K$16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tabSelected="1" zoomScaleNormal="100" workbookViewId="0">
      <selection activeCell="E20" sqref="E20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MEM!$I$17</f>
        <v>Dunham, Colleen</v>
      </c>
      <c r="C9" s="11">
        <f>MEM!$J$17</f>
        <v>34</v>
      </c>
      <c r="D9" s="12">
        <f>MEM!$K$17</f>
        <v>7</v>
      </c>
      <c r="E9" s="35">
        <f>SUM(G13:G15,G19:G21)</f>
        <v>3</v>
      </c>
      <c r="F9" s="35">
        <f>SUM(D9:E9)</f>
        <v>10</v>
      </c>
      <c r="G9" s="13" t="str">
        <f>MEM!$M$17</f>
        <v>Bronze</v>
      </c>
      <c r="H9" s="88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 t="s">
        <v>132</v>
      </c>
      <c r="C19" s="4"/>
      <c r="D19" s="4"/>
      <c r="E19" s="4"/>
      <c r="F19" s="5"/>
      <c r="G19" s="24">
        <f>SUM(C19:F19)</f>
        <v>0</v>
      </c>
    </row>
    <row r="20" spans="2:7">
      <c r="B20" s="6" t="s">
        <v>133</v>
      </c>
      <c r="C20" s="1">
        <v>1</v>
      </c>
      <c r="D20" s="1"/>
      <c r="E20" s="1">
        <v>2</v>
      </c>
      <c r="F20" s="2"/>
      <c r="G20" s="25">
        <f>SUM(C20:F20)</f>
        <v>3</v>
      </c>
    </row>
    <row r="21" spans="2:7" ht="12.95" thickBot="1">
      <c r="B21" s="7" t="s">
        <v>134</v>
      </c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MEM!$I$18</f>
        <v>MacLeod, Stephen</v>
      </c>
      <c r="C9" s="11">
        <f>MEM!$J$18</f>
        <v>35</v>
      </c>
      <c r="D9" s="12">
        <f>MEM!$K$18</f>
        <v>4</v>
      </c>
      <c r="E9" s="35">
        <f>SUM(G13:G15,G19:G21)</f>
        <v>4</v>
      </c>
      <c r="F9" s="35">
        <f>SUM(D9:E9)</f>
        <v>8</v>
      </c>
      <c r="G9" s="13" t="str">
        <f>MEM!$M$18</f>
        <v>Regular</v>
      </c>
      <c r="H9" s="88"/>
      <c r="I9" s="26">
        <f>COUNTIF(B13:B15,"*")+COUNTIF(B19:B21,"*")+SUM(C13:C15)+SUM(C19:C21)</f>
        <v>5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135</v>
      </c>
      <c r="C13" s="4">
        <v>1</v>
      </c>
      <c r="D13" s="4"/>
      <c r="E13" s="4"/>
      <c r="F13" s="5"/>
      <c r="G13" s="24">
        <f>SUM(C13:F13)</f>
        <v>1</v>
      </c>
      <c r="H13" s="88"/>
      <c r="I13" s="88"/>
    </row>
    <row r="14" spans="2:9">
      <c r="B14" s="6" t="s">
        <v>136</v>
      </c>
      <c r="C14" s="1">
        <v>1</v>
      </c>
      <c r="D14" s="1"/>
      <c r="E14" s="1">
        <v>2</v>
      </c>
      <c r="F14" s="2"/>
      <c r="G14" s="25">
        <f>SUM(C14:F14)</f>
        <v>3</v>
      </c>
      <c r="H14" s="88"/>
      <c r="I14" s="88"/>
    </row>
    <row r="15" spans="2:9" ht="12.95" thickBot="1">
      <c r="B15" s="7" t="s">
        <v>137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MEM!$I$19</f>
        <v>Straub, Marcia</v>
      </c>
      <c r="C9" s="11">
        <f>MEM!$J$19</f>
        <v>36</v>
      </c>
      <c r="D9" s="12">
        <f>MEM!$K$19</f>
        <v>9</v>
      </c>
      <c r="E9" s="35">
        <f>SUM(G13:G15,G19:G21)</f>
        <v>0</v>
      </c>
      <c r="F9" s="35">
        <f>SUM(D9:E9)</f>
        <v>9</v>
      </c>
      <c r="G9" s="13" t="str">
        <f>MEM!$M$19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MEM!$I$20</f>
        <v>Waggoner, Kristen</v>
      </c>
      <c r="C9" s="11">
        <f>MEM!$J$20</f>
        <v>37</v>
      </c>
      <c r="D9" s="12">
        <f>MEM!$K$20</f>
        <v>0</v>
      </c>
      <c r="E9" s="35">
        <f>SUM(G13:G15,G19:G21)</f>
        <v>0</v>
      </c>
      <c r="F9" s="35">
        <f>SUM(D9:E9)</f>
        <v>0</v>
      </c>
      <c r="G9" s="13" t="str">
        <f>MEM!$M$20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MEM!$I$21</f>
        <v>Aaron James</v>
      </c>
      <c r="C9" s="11">
        <f>MEM!$J$21</f>
        <v>38</v>
      </c>
      <c r="D9" s="12">
        <f>MEM!$K$21</f>
        <v>3</v>
      </c>
      <c r="E9" s="35">
        <f>SUM(G13:G15,G19:G21)</f>
        <v>0</v>
      </c>
      <c r="F9" s="35">
        <f>SUM(D9:E9)</f>
        <v>3</v>
      </c>
      <c r="G9" s="13" t="str">
        <f>MEM!$M$21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MEM!$B$11</f>
        <v>Mahl, Bill</v>
      </c>
      <c r="C9" s="12">
        <f>MEM!$C$11</f>
        <v>3</v>
      </c>
      <c r="D9" s="62">
        <f>MEM!$D$11</f>
        <v>0</v>
      </c>
      <c r="E9" s="35">
        <f>SUM(G13:G15,G19:G21)</f>
        <v>0</v>
      </c>
      <c r="F9" s="35">
        <f>SUM(D9:E9)</f>
        <v>0</v>
      </c>
      <c r="G9" s="13" t="str">
        <f>MEM!$F$11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MEM!$I$22</f>
        <v>Oelkers, Tom</v>
      </c>
      <c r="C9" s="11">
        <f>MEM!$J$22</f>
        <v>39</v>
      </c>
      <c r="D9" s="12">
        <f>MEM!$K$22</f>
        <v>4</v>
      </c>
      <c r="E9" s="35">
        <f>SUM(G13:G15,G19:G21)</f>
        <v>0</v>
      </c>
      <c r="F9" s="35">
        <f>SUM(D9:E9)</f>
        <v>4</v>
      </c>
      <c r="G9" s="13" t="str">
        <f>MEM!$M$22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MEM!$I$23</f>
        <v>Bowers, Jason</v>
      </c>
      <c r="C9" s="11">
        <f>MEM!$J$23</f>
        <v>40</v>
      </c>
      <c r="D9" s="12">
        <f>MEM!$K$23</f>
        <v>0</v>
      </c>
      <c r="E9" s="35">
        <f>SUM(G13:G15,G19:G21)</f>
        <v>0</v>
      </c>
      <c r="F9" s="35">
        <f>SUM(D9:E9)</f>
        <v>0</v>
      </c>
      <c r="G9" s="13" t="str">
        <f>MEM!$M$23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MEM!$I$24</f>
        <v>Carr, Lon</v>
      </c>
      <c r="C9" s="11">
        <f>MEM!$J$24</f>
        <v>41</v>
      </c>
      <c r="D9" s="12">
        <f>MEM!$K$24</f>
        <v>0</v>
      </c>
      <c r="E9" s="35">
        <f>SUM(G13:G15,G19:G21)</f>
        <v>0</v>
      </c>
      <c r="F9" s="35">
        <f>SUM(D9:E9)</f>
        <v>0</v>
      </c>
      <c r="G9" s="13" t="str">
        <f>MEM!$M$24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MEM!$I$25</f>
        <v>Barry, Ron</v>
      </c>
      <c r="C9" s="11">
        <f>MEM!$J$25</f>
        <v>42</v>
      </c>
      <c r="D9" s="12">
        <f>MEM!$K$25</f>
        <v>0</v>
      </c>
      <c r="E9" s="35">
        <f>SUM(G13:G15,G19:G21)</f>
        <v>0</v>
      </c>
      <c r="F9" s="35">
        <f>SUM(D9:E9)</f>
        <v>0</v>
      </c>
      <c r="G9" s="13" t="str">
        <f>MEM!$M$25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MEM!$I$26</f>
        <v>Baginski, Steve</v>
      </c>
      <c r="C9" s="11">
        <f>MEM!$J$26</f>
        <v>43</v>
      </c>
      <c r="D9" s="12">
        <f>MEM!$K$26</f>
        <v>0</v>
      </c>
      <c r="E9" s="35">
        <f>SUM(G13:G15,G19:G21)</f>
        <v>0</v>
      </c>
      <c r="F9" s="35">
        <f>SUM(D9:E9)</f>
        <v>0</v>
      </c>
      <c r="G9" s="13" t="str">
        <f>MEM!$M$26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MEM!$I$27</f>
        <v>O'Neal, Natalie</v>
      </c>
      <c r="C9" s="11">
        <f>MEM!$J$27</f>
        <v>44</v>
      </c>
      <c r="D9" s="12">
        <f>MEM!$K$27</f>
        <v>25</v>
      </c>
      <c r="E9" s="35">
        <f>SUM(G13:G15,G19:G21)</f>
        <v>0</v>
      </c>
      <c r="F9" s="35">
        <f>SUM(D9:E9)</f>
        <v>25</v>
      </c>
      <c r="G9" s="13" t="str">
        <f>MEM!$M$27</f>
        <v>Silver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MEM!$I$28</f>
        <v>Knief, Roger</v>
      </c>
      <c r="C9" s="11">
        <f>MEM!$J$28</f>
        <v>45</v>
      </c>
      <c r="D9" s="12">
        <f>MEM!$K$28</f>
        <v>6</v>
      </c>
      <c r="E9" s="35">
        <f>SUM(G13:G15,G19:G21)</f>
        <v>0</v>
      </c>
      <c r="F9" s="35">
        <f>SUM(D9:E9)</f>
        <v>6</v>
      </c>
      <c r="G9" s="13" t="str">
        <f>MEM!$M$28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MEM!$I$29</f>
        <v>Patterson, Diana</v>
      </c>
      <c r="C9" s="11">
        <f>MEM!$J$29</f>
        <v>46</v>
      </c>
      <c r="D9" s="12">
        <f>MEM!$K$29</f>
        <v>2</v>
      </c>
      <c r="E9" s="35">
        <f>SUM(G13:G15,G19:G21)</f>
        <v>0</v>
      </c>
      <c r="F9" s="35">
        <f>SUM(D9:E9)</f>
        <v>2</v>
      </c>
      <c r="G9" s="13" t="str">
        <f>MEM!$M$29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MEM!$I$30</f>
        <v>Gustafson, Vicki</v>
      </c>
      <c r="C9" s="11">
        <f>MEM!$J$30</f>
        <v>47</v>
      </c>
      <c r="D9" s="12">
        <f>MEM!$K$30</f>
        <v>0</v>
      </c>
      <c r="E9" s="35">
        <f>SUM(G13:G15,G19:G21)</f>
        <v>0</v>
      </c>
      <c r="F9" s="35">
        <f>SUM(D9:E9)</f>
        <v>0</v>
      </c>
      <c r="G9" s="13" t="str">
        <f>MEM!$M$30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MEM!$I$31</f>
        <v>Drake, Bob</v>
      </c>
      <c r="C9" s="11">
        <f>MEM!$J$31</f>
        <v>48</v>
      </c>
      <c r="D9" s="12">
        <f>MEM!$K$31</f>
        <v>0</v>
      </c>
      <c r="E9" s="35">
        <f>SUM(G13:G15,G19:G21)</f>
        <v>0</v>
      </c>
      <c r="F9" s="35">
        <f>SUM(D9:E9)</f>
        <v>0</v>
      </c>
      <c r="G9" s="13" t="str">
        <f>MEM!$M$31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MEM!$B$12</f>
        <v>Thomas, Manford</v>
      </c>
      <c r="C9" s="12">
        <f>MEM!$C$12</f>
        <v>4</v>
      </c>
      <c r="D9" s="62">
        <f>MEM!$D$12</f>
        <v>0</v>
      </c>
      <c r="E9" s="35">
        <f>SUM(G13:G15,G19:G21)</f>
        <v>0</v>
      </c>
      <c r="F9" s="35">
        <f>SUM(D9:E9)</f>
        <v>0</v>
      </c>
      <c r="G9" s="13" t="str">
        <f>MEM!$F$12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s="53" customFormat="1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MEM!$I$32</f>
        <v>Monninger, Andrea</v>
      </c>
      <c r="C9" s="11">
        <f>MEM!$J$32</f>
        <v>49</v>
      </c>
      <c r="D9" s="12">
        <f>MEM!$K$32</f>
        <v>20</v>
      </c>
      <c r="E9" s="35">
        <f>SUM(G13:G15,G19:G21)</f>
        <v>2</v>
      </c>
      <c r="F9" s="35">
        <f>SUM(D9:E9)</f>
        <v>22</v>
      </c>
      <c r="G9" s="13" t="str">
        <f>MEM!$M$32</f>
        <v>Bronze</v>
      </c>
      <c r="H9" s="88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>
      <c r="B13" s="3" t="s">
        <v>138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139</v>
      </c>
      <c r="C14" s="1"/>
      <c r="D14" s="1"/>
      <c r="E14" s="1"/>
      <c r="F14" s="2"/>
      <c r="G14" s="25">
        <f>SUM(C14:F14)</f>
        <v>0</v>
      </c>
      <c r="H14" s="88"/>
      <c r="I14" s="88"/>
    </row>
    <row r="15" spans="2:9">
      <c r="B15" s="7" t="s">
        <v>140</v>
      </c>
      <c r="C15" s="8">
        <v>1</v>
      </c>
      <c r="D15" s="8">
        <v>1</v>
      </c>
      <c r="E15" s="8"/>
      <c r="F15" s="9"/>
      <c r="G15" s="26">
        <f>SUM(C15:F15)</f>
        <v>2</v>
      </c>
      <c r="H15" s="88"/>
      <c r="I15" s="88"/>
    </row>
    <row r="16" spans="2:9" ht="8.1" customHeight="1">
      <c r="B16" s="102"/>
      <c r="C16" s="103"/>
      <c r="D16" s="103"/>
      <c r="E16" s="103"/>
      <c r="F16" s="103"/>
      <c r="G16" s="104"/>
      <c r="H16" s="88"/>
      <c r="I16" s="88"/>
    </row>
    <row r="17" spans="2:7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MEM!$I$33</f>
        <v>Shelton, Jeff</v>
      </c>
      <c r="C9" s="11">
        <f>MEM!$J$33</f>
        <v>50</v>
      </c>
      <c r="D9" s="12">
        <f>MEM!$K$33</f>
        <v>0</v>
      </c>
      <c r="E9" s="35">
        <f>SUM(G13:G15,G19:G21)</f>
        <v>0</v>
      </c>
      <c r="F9" s="35">
        <f>SUM(D9:E9)</f>
        <v>0</v>
      </c>
      <c r="G9" s="13" t="str">
        <f>MEM!$M$33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MEM!$P$9</f>
        <v>Padesky, Vicki</v>
      </c>
      <c r="C9" s="11">
        <f>MEM!$Q$9</f>
        <v>51</v>
      </c>
      <c r="D9" s="12">
        <f>MEM!$R$9</f>
        <v>15</v>
      </c>
      <c r="E9" s="35">
        <f>SUM(G13:G15,G19:G21)</f>
        <v>0</v>
      </c>
      <c r="F9" s="35">
        <f>SUM(D9:E9)</f>
        <v>15</v>
      </c>
      <c r="G9" s="13" t="str">
        <f>MEM!$T$9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MEM!$P$10</f>
        <v>Cass, Mike</v>
      </c>
      <c r="C9" s="11">
        <f>MEM!$Q$10</f>
        <v>52</v>
      </c>
      <c r="D9" s="12">
        <f>MEM!$R$10</f>
        <v>2</v>
      </c>
      <c r="E9" s="35">
        <f>SUM(G13:G15,G19:G21)</f>
        <v>0</v>
      </c>
      <c r="F9" s="35">
        <f>SUM(D9:E9)</f>
        <v>2</v>
      </c>
      <c r="G9" s="13" t="str">
        <f>MEM!$T$10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MEM!$P$11</f>
        <v>Coulter, Douglas</v>
      </c>
      <c r="C9" s="11">
        <f>MEM!$Q$11</f>
        <v>53</v>
      </c>
      <c r="D9" s="12">
        <f>MEM!$R$11</f>
        <v>6</v>
      </c>
      <c r="E9" s="35">
        <f>SUM(G13:G15,G19:G21)</f>
        <v>0</v>
      </c>
      <c r="F9" s="35">
        <f>SUM(D9:E9)</f>
        <v>6</v>
      </c>
      <c r="G9" s="13" t="str">
        <f>MEM!$T$11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MEM!$P$12</f>
        <v>Burnham, Jim</v>
      </c>
      <c r="C9" s="11">
        <f>MEM!$Q$12</f>
        <v>54</v>
      </c>
      <c r="D9" s="12">
        <f>MEM!$R$12</f>
        <v>3</v>
      </c>
      <c r="E9" s="35">
        <f>SUM(G13:G15,G19:G21)</f>
        <v>0</v>
      </c>
      <c r="F9" s="35">
        <f>SUM(D9:E9)</f>
        <v>3</v>
      </c>
      <c r="G9" s="13" t="str">
        <f>MEM!$T$12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MEM!$P$13</f>
        <v>Filipiak, Ken</v>
      </c>
      <c r="C9" s="11">
        <f>MEM!$Q$13</f>
        <v>55</v>
      </c>
      <c r="D9" s="12">
        <f>MEM!$R$13</f>
        <v>6</v>
      </c>
      <c r="E9" s="35">
        <f>SUM(G13:G15,G19:G21)</f>
        <v>0</v>
      </c>
      <c r="F9" s="35">
        <f>SUM(D9:E9)</f>
        <v>6</v>
      </c>
      <c r="G9" s="13" t="str">
        <f>MEM!$T$13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MEM!$P$14</f>
        <v>Coulter, Christopher</v>
      </c>
      <c r="C9" s="11">
        <f>MEM!$Q$14</f>
        <v>56</v>
      </c>
      <c r="D9" s="12">
        <f>MEM!$R$14</f>
        <v>2</v>
      </c>
      <c r="E9" s="35">
        <f>SUM(G13:G15,G19:G21)</f>
        <v>0</v>
      </c>
      <c r="F9" s="35">
        <f>SUM(D9:E9)</f>
        <v>2</v>
      </c>
      <c r="G9" s="13" t="str">
        <f>MEM!$T$14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MEM!$P$15</f>
        <v>Trent, Cathie</v>
      </c>
      <c r="C9" s="11">
        <f>MEM!$Q$15</f>
        <v>57</v>
      </c>
      <c r="D9" s="12">
        <f>MEM!$R$15</f>
        <v>0</v>
      </c>
      <c r="E9" s="35">
        <f>SUM(G13:G15,G19:G21)</f>
        <v>0</v>
      </c>
      <c r="F9" s="35">
        <f>SUM(D9:E9)</f>
        <v>0</v>
      </c>
      <c r="G9" s="13" t="str">
        <f>MEM!$T$15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MEM!$P$16</f>
        <v>Virbickis, Joe</v>
      </c>
      <c r="C9" s="11">
        <f>MEM!$Q$16</f>
        <v>58</v>
      </c>
      <c r="D9" s="12">
        <f>MEM!$R$16</f>
        <v>8</v>
      </c>
      <c r="E9" s="35">
        <f>SUM(G13:G15,G19:G21)</f>
        <v>0</v>
      </c>
      <c r="F9" s="35">
        <f>SUM(D9:E9)</f>
        <v>8</v>
      </c>
      <c r="G9" s="13" t="str">
        <f>MEM!$T$16</f>
        <v>Regular</v>
      </c>
      <c r="H9" s="88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141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142</v>
      </c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 t="s">
        <v>143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MEM!$B$13</f>
        <v>Romanowski, Tom</v>
      </c>
      <c r="C9" s="12">
        <f>MEM!$C$13</f>
        <v>5</v>
      </c>
      <c r="D9" s="62">
        <f>MEM!$D$13</f>
        <v>48</v>
      </c>
      <c r="E9" s="35">
        <f>SUM(G13:G15,G19:G21)</f>
        <v>0</v>
      </c>
      <c r="F9" s="35">
        <f>SUM(D9:E9)</f>
        <v>48</v>
      </c>
      <c r="G9" s="13" t="str">
        <f>MEM!$F$13</f>
        <v>Silver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MEM!$P$17</f>
        <v>Glascock, Keith</v>
      </c>
      <c r="C9" s="11">
        <f>MEM!$Q$17</f>
        <v>59</v>
      </c>
      <c r="D9" s="12">
        <f>MEM!$R$17</f>
        <v>0</v>
      </c>
      <c r="E9" s="35">
        <f>SUM(G13:G15,G19:G21)</f>
        <v>0</v>
      </c>
      <c r="F9" s="35">
        <f>SUM(D9:E9)</f>
        <v>0</v>
      </c>
      <c r="G9" s="13" t="str">
        <f>MEM!$T$17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MEM!$P$18</f>
        <v>O'Day, Donna</v>
      </c>
      <c r="C9" s="11">
        <f>MEM!$Q$18</f>
        <v>60</v>
      </c>
      <c r="D9" s="12">
        <f>MEM!$R$18</f>
        <v>0</v>
      </c>
      <c r="E9" s="35">
        <f>SUM(G13:G15,G19:G21)</f>
        <v>0</v>
      </c>
      <c r="F9" s="35">
        <f>SUM(D9:E9)</f>
        <v>0</v>
      </c>
      <c r="G9" s="13" t="str">
        <f>MEM!$T$18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MEM!$P$19</f>
        <v>Worstell, Forest</v>
      </c>
      <c r="C9" s="11">
        <f>MEM!$Q$19</f>
        <v>61</v>
      </c>
      <c r="D9" s="12">
        <f>MEM!$R$19</f>
        <v>10</v>
      </c>
      <c r="E9" s="35">
        <f>SUM(G13:G15,G19:G21)</f>
        <v>0</v>
      </c>
      <c r="F9" s="35">
        <f>SUM(D9:E9)</f>
        <v>10</v>
      </c>
      <c r="G9" s="13" t="str">
        <f>MEM!$T$19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MEM!$P$20</f>
        <v>0</v>
      </c>
      <c r="C9" s="11">
        <f>MEM!$Q$20</f>
        <v>62</v>
      </c>
      <c r="D9" s="12">
        <f>MEM!$R$20</f>
        <v>0</v>
      </c>
      <c r="E9" s="35">
        <f>SUM(G13:G15,G19:G21)</f>
        <v>0</v>
      </c>
      <c r="F9" s="35">
        <f>SUM(D9:E9)</f>
        <v>0</v>
      </c>
      <c r="G9" s="13" t="str">
        <f>MEM!$T$20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MEM!$P$21</f>
        <v>Herrick, Steve</v>
      </c>
      <c r="C9" s="11">
        <f>MEM!$Q$21</f>
        <v>63</v>
      </c>
      <c r="D9" s="12">
        <f>MEM!$R$21</f>
        <v>1</v>
      </c>
      <c r="E9" s="35">
        <f>SUM(G13:G15,G19:G21)</f>
        <v>0</v>
      </c>
      <c r="F9" s="35">
        <f>SUM(D9:E9)</f>
        <v>1</v>
      </c>
      <c r="G9" s="13" t="str">
        <f>MEM!$T$21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MEM!$P$22</f>
        <v>Biema, Paul</v>
      </c>
      <c r="C9" s="11">
        <f>MEM!$Q$22</f>
        <v>64</v>
      </c>
      <c r="D9" s="12">
        <f>MEM!$R$22</f>
        <v>0</v>
      </c>
      <c r="E9" s="35">
        <f>SUM(G13:G15,G19:G21)</f>
        <v>0</v>
      </c>
      <c r="F9" s="35">
        <f>SUM(D9:E9)</f>
        <v>0</v>
      </c>
      <c r="G9" s="13" t="str">
        <f>MEM!$T$22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MEM!$P$23</f>
        <v>Yonker, Bob</v>
      </c>
      <c r="C9" s="11">
        <f>MEM!$Q$23</f>
        <v>65</v>
      </c>
      <c r="D9" s="12">
        <f>MEM!$R$23</f>
        <v>0</v>
      </c>
      <c r="E9" s="35">
        <f>SUM(G13:G15,G19:G21)</f>
        <v>0</v>
      </c>
      <c r="F9" s="35">
        <f>SUM(D9:E9)</f>
        <v>0</v>
      </c>
      <c r="G9" s="13" t="str">
        <f>MEM!$T$23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MEM!$P$24</f>
        <v>Glass, Russ</v>
      </c>
      <c r="C9" s="11">
        <f>MEM!$Q$24</f>
        <v>66</v>
      </c>
      <c r="D9" s="12">
        <f>MEM!$R$24</f>
        <v>3</v>
      </c>
      <c r="E9" s="35">
        <f>SUM(G13:G15,G19:G21)</f>
        <v>0</v>
      </c>
      <c r="F9" s="35">
        <f>SUM(D9:E9)</f>
        <v>3</v>
      </c>
      <c r="G9" s="13" t="str">
        <f>MEM!$T$24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MEM!$P$25</f>
        <v>Lock, Norm</v>
      </c>
      <c r="C9" s="11">
        <f>MEM!$Q$25</f>
        <v>67</v>
      </c>
      <c r="D9" s="12">
        <f>MEM!$R$25</f>
        <v>0</v>
      </c>
      <c r="E9" s="35">
        <f>SUM(G13:G15,G19:G21)</f>
        <v>0</v>
      </c>
      <c r="F9" s="35">
        <f>SUM(D9:E9)</f>
        <v>0</v>
      </c>
      <c r="G9" s="13" t="str">
        <f>MEM!$T$25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MEM!$P$26</f>
        <v>Jones, Denise</v>
      </c>
      <c r="C9" s="11">
        <f>MEM!$Q$26</f>
        <v>68</v>
      </c>
      <c r="D9" s="12">
        <f>MEM!$R$26</f>
        <v>0</v>
      </c>
      <c r="E9" s="35">
        <f>SUM(G13:G15,G19:G21)</f>
        <v>0</v>
      </c>
      <c r="F9" s="35">
        <f>SUM(D9:E9)</f>
        <v>0</v>
      </c>
      <c r="G9" s="13" t="str">
        <f>MEM!$T$26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MEM!$B$14</f>
        <v>Tipsword, Gary</v>
      </c>
      <c r="C9" s="12">
        <f>MEM!$C$14</f>
        <v>6</v>
      </c>
      <c r="D9" s="62">
        <f>MEM!$D$14</f>
        <v>15</v>
      </c>
      <c r="E9" s="35">
        <f>SUM(G13:G15,G19:G21)</f>
        <v>0</v>
      </c>
      <c r="F9" s="35">
        <f>SUM(D9:E9)</f>
        <v>15</v>
      </c>
      <c r="G9" s="13" t="str">
        <f>MEM!$F$14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MEM!$P$27</f>
        <v>Jones, Mike</v>
      </c>
      <c r="C9" s="11">
        <f>MEM!$Q$27</f>
        <v>69</v>
      </c>
      <c r="D9" s="12">
        <f>MEM!$R$27</f>
        <v>0</v>
      </c>
      <c r="E9" s="35">
        <f>SUM(G13:G15,G19:G21)</f>
        <v>0</v>
      </c>
      <c r="F9" s="35">
        <f>SUM(D9:E9)</f>
        <v>0</v>
      </c>
      <c r="G9" s="13" t="str">
        <f>MEM!$T$27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MEM!$P$28</f>
        <v>Jones, Kyle</v>
      </c>
      <c r="C9" s="11">
        <f>MEM!$Q$28</f>
        <v>70</v>
      </c>
      <c r="D9" s="12">
        <f>MEM!$R$28</f>
        <v>0</v>
      </c>
      <c r="E9" s="35">
        <f>SUM(G13:G15,G19:G21)</f>
        <v>0</v>
      </c>
      <c r="F9" s="35">
        <f>SUM(D9:E9)</f>
        <v>0</v>
      </c>
      <c r="G9" s="13" t="str">
        <f>MEM!$T$28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MEM!$P$29</f>
        <v>0</v>
      </c>
      <c r="C9" s="11">
        <f>MEM!$Q$29</f>
        <v>71</v>
      </c>
      <c r="D9" s="12">
        <f>MEM!$R$29</f>
        <v>0</v>
      </c>
      <c r="E9" s="35">
        <f>SUM(G13:G15,G19:G21)</f>
        <v>0</v>
      </c>
      <c r="F9" s="35">
        <f>SUM(D9:E9)</f>
        <v>0</v>
      </c>
      <c r="G9" s="13" t="str">
        <f>MEM!$T$29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MEM!$P$30</f>
        <v>Bowers, Dave</v>
      </c>
      <c r="C9" s="11">
        <f>MEM!$Q$30</f>
        <v>72</v>
      </c>
      <c r="D9" s="12">
        <f>MEM!$R$30</f>
        <v>0</v>
      </c>
      <c r="E9" s="35">
        <f>SUM(G13:G15,G19:G21)</f>
        <v>0</v>
      </c>
      <c r="F9" s="35">
        <f>SUM(D9:E9)</f>
        <v>0</v>
      </c>
      <c r="G9" s="13" t="str">
        <f>MEM!$T$30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5">
        <f>SUM(G13:G15,G19:G21)</f>
        <v>0</v>
      </c>
      <c r="F9" s="35">
        <f>SUM(D9:E9)</f>
        <v>8</v>
      </c>
      <c r="G9" s="13" t="str">
        <f>MEM!$T$31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MEM!$P$32</f>
        <v>O'Brien, Denise</v>
      </c>
      <c r="C9" s="11">
        <f>MEM!$Q$32</f>
        <v>74</v>
      </c>
      <c r="D9" s="12">
        <f>MEM!$R$32</f>
        <v>7</v>
      </c>
      <c r="E9" s="35">
        <f>SUM(G13:G15,G19:G21)</f>
        <v>0</v>
      </c>
      <c r="F9" s="35">
        <f>SUM(D9:E9)</f>
        <v>7</v>
      </c>
      <c r="G9" s="13" t="str">
        <f>MEM!$T$32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MEM!$P$33</f>
        <v>Close, Carl</v>
      </c>
      <c r="C9" s="11">
        <f>MEM!$Q$33</f>
        <v>75</v>
      </c>
      <c r="D9" s="12">
        <f>MEM!$R$33</f>
        <v>8</v>
      </c>
      <c r="E9" s="35">
        <f>SUM(G13:G15,G19:G21)</f>
        <v>0</v>
      </c>
      <c r="F9" s="35">
        <f>SUM(D9:E9)</f>
        <v>8</v>
      </c>
      <c r="G9" s="13" t="str">
        <f>MEM!$T$33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MEM!$W$9</f>
        <v>Walker, Jim</v>
      </c>
      <c r="C9" s="11">
        <f>MEM!$X$9</f>
        <v>76</v>
      </c>
      <c r="D9" s="12">
        <f>MEM!$Y$9</f>
        <v>3</v>
      </c>
      <c r="E9" s="35">
        <f>SUM(G13:G15,G19:G21)</f>
        <v>0</v>
      </c>
      <c r="F9" s="35">
        <f>SUM(D9:E9)</f>
        <v>3</v>
      </c>
      <c r="G9" s="13" t="str">
        <f>MEM!$AA$9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MEM!$W$10</f>
        <v>0</v>
      </c>
      <c r="C9" s="11">
        <f>MEM!$X$10</f>
        <v>77</v>
      </c>
      <c r="D9" s="12">
        <f>MEM!$Y$10</f>
        <v>0</v>
      </c>
      <c r="E9" s="35">
        <f>SUM(G13:G15,G19:G21)</f>
        <v>0</v>
      </c>
      <c r="F9" s="35">
        <f>SUM(D9:E9)</f>
        <v>0</v>
      </c>
      <c r="G9" s="13" t="str">
        <f>MEM!$AA$10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MEM!$W$11</f>
        <v>Arreola, Erlinda</v>
      </c>
      <c r="C9" s="11">
        <f>MEM!$X$11</f>
        <v>78</v>
      </c>
      <c r="D9" s="12">
        <f>MEM!$Y$11</f>
        <v>0</v>
      </c>
      <c r="E9" s="35">
        <f>SUM(G13:G15,G19:G21)</f>
        <v>0</v>
      </c>
      <c r="F9" s="35">
        <f>SUM(D9:E9)</f>
        <v>0</v>
      </c>
      <c r="G9" s="13" t="str">
        <f>MEM!$AA$11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MEM!$B$15</f>
        <v>Ruhland, Tom</v>
      </c>
      <c r="C9" s="12">
        <f>MEM!$C$15</f>
        <v>7</v>
      </c>
      <c r="D9" s="62">
        <f>MEM!$D$15</f>
        <v>36</v>
      </c>
      <c r="E9" s="35">
        <f>SUM(G13:G15,G19:G21)</f>
        <v>0</v>
      </c>
      <c r="F9" s="35">
        <f>SUM(D9:E9)</f>
        <v>36</v>
      </c>
      <c r="G9" s="13" t="str">
        <f>MEM!$F$15</f>
        <v>Silver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MEM!$W$12</f>
        <v>Seeman, Rich</v>
      </c>
      <c r="C9" s="11">
        <f>MEM!$X$12</f>
        <v>79</v>
      </c>
      <c r="D9" s="12">
        <f>MEM!$Y$12</f>
        <v>4</v>
      </c>
      <c r="E9" s="35">
        <f>SUM(G13:G15,G19:G21)</f>
        <v>0</v>
      </c>
      <c r="F9" s="35">
        <f>SUM(D9:E9)</f>
        <v>4</v>
      </c>
      <c r="G9" s="13" t="str">
        <f>MEM!$AA$12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MEM!$W$13</f>
        <v>Glass, Jeramie</v>
      </c>
      <c r="C9" s="11">
        <f>MEM!$X$13</f>
        <v>80</v>
      </c>
      <c r="D9" s="12">
        <f>MEM!$Y$13</f>
        <v>0</v>
      </c>
      <c r="E9" s="35">
        <f>SUM(G13:G15,G19:G21)</f>
        <v>0</v>
      </c>
      <c r="F9" s="35">
        <f>SUM(D9:E9)</f>
        <v>0</v>
      </c>
      <c r="G9" s="13" t="str">
        <f>MEM!$AA$13</f>
        <v>NA</v>
      </c>
      <c r="H9" s="88"/>
      <c r="I9" s="26">
        <f>COUNTIF(B13:B15,"*")+COUNTIF(B19:B21,"*")+SUM(C13:C15)+SUM(C19:C21)</f>
        <v>3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144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145</v>
      </c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 t="s">
        <v>146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MEM!$W$14</f>
        <v>Clark, Dave</v>
      </c>
      <c r="C9" s="11">
        <f>MEM!$X$14</f>
        <v>81</v>
      </c>
      <c r="D9" s="12">
        <f>MEM!$Y$14</f>
        <v>16</v>
      </c>
      <c r="E9" s="35">
        <f>SUM(G13:G15,G19:G21)</f>
        <v>0</v>
      </c>
      <c r="F9" s="35">
        <f>SUM(D9:E9)</f>
        <v>16</v>
      </c>
      <c r="G9" s="13" t="str">
        <f>MEM!$AA$14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5">
        <f>SUM(G13:G15,G19:G21)</f>
        <v>0</v>
      </c>
      <c r="F9" s="35">
        <f>SUM(D9:E9)</f>
        <v>61</v>
      </c>
      <c r="G9" s="13" t="str">
        <f>MEM!$AA$15</f>
        <v>Gold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MEM!$W$16</f>
        <v>Spring, LaDean</v>
      </c>
      <c r="C9" s="11">
        <f>MEM!$X$16</f>
        <v>83</v>
      </c>
      <c r="D9" s="12">
        <f>MEM!$Y$16</f>
        <v>9</v>
      </c>
      <c r="E9" s="35">
        <f>SUM(G13:G15,G19:G21)</f>
        <v>1</v>
      </c>
      <c r="F9" s="35">
        <f>SUM(D9:E9)</f>
        <v>10</v>
      </c>
      <c r="G9" s="13" t="str">
        <f>MEM!$AA$16</f>
        <v>Bronze</v>
      </c>
      <c r="H9" s="88"/>
      <c r="I9" s="26">
        <f>COUNTIF(B13:B15,"*")+COUNTIF(B19:B21,"*")+SUM(C13:C15)+SUM(C19:C21)</f>
        <v>4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 t="s">
        <v>147</v>
      </c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 t="s">
        <v>148</v>
      </c>
      <c r="C14" s="1">
        <v>1</v>
      </c>
      <c r="D14" s="1"/>
      <c r="E14" s="1"/>
      <c r="F14" s="2"/>
      <c r="G14" s="25">
        <f>SUM(C14:F14)</f>
        <v>1</v>
      </c>
      <c r="H14" s="88"/>
      <c r="I14" s="88"/>
    </row>
    <row r="15" spans="2:9" ht="12.95" thickBot="1">
      <c r="B15" s="7" t="s">
        <v>149</v>
      </c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MEM!$W$17</f>
        <v>Rogers, Alan</v>
      </c>
      <c r="C9" s="11">
        <f>MEM!$X$17</f>
        <v>84</v>
      </c>
      <c r="D9" s="12">
        <f>MEM!$Y$17</f>
        <v>0</v>
      </c>
      <c r="E9" s="35">
        <f>SUM(G13:G15,G19:G21)</f>
        <v>0</v>
      </c>
      <c r="F9" s="35">
        <f>SUM(D9:E9)</f>
        <v>0</v>
      </c>
      <c r="G9" s="13" t="str">
        <f>MEM!$AA$17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MEM!$W$18</f>
        <v>Snyder, Bill</v>
      </c>
      <c r="C9" s="11">
        <f>MEM!$X$18</f>
        <v>85</v>
      </c>
      <c r="D9" s="12">
        <f>MEM!$Y$18</f>
        <v>12</v>
      </c>
      <c r="E9" s="35">
        <f>SUM(G13:G15,G19:G21)</f>
        <v>0</v>
      </c>
      <c r="F9" s="35">
        <f>SUM(D9:E9)</f>
        <v>12</v>
      </c>
      <c r="G9" s="13" t="str">
        <f>MEM!$AA$18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MEM!$W$19</f>
        <v>0</v>
      </c>
      <c r="C9" s="11">
        <f>MEM!$X$19</f>
        <v>86</v>
      </c>
      <c r="D9" s="12">
        <f>MEM!$Y$19</f>
        <v>0</v>
      </c>
      <c r="E9" s="35">
        <f>SUM(G13:G15,G19:G21)</f>
        <v>0</v>
      </c>
      <c r="F9" s="35">
        <f>SUM(D9:E9)</f>
        <v>0</v>
      </c>
      <c r="G9" s="13" t="str">
        <f>MEM!$AA$19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MEM!$W$20</f>
        <v>Monroe, Charity</v>
      </c>
      <c r="C9" s="11">
        <f>MEM!$X$20</f>
        <v>87</v>
      </c>
      <c r="D9" s="12">
        <f>MEM!$Y$20</f>
        <v>0</v>
      </c>
      <c r="E9" s="35">
        <f>SUM(G13:G15,G19:G21)</f>
        <v>0</v>
      </c>
      <c r="F9" s="35">
        <f>SUM(D9:E9)</f>
        <v>0</v>
      </c>
      <c r="G9" s="13" t="str">
        <f>MEM!$AA$20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MEM!$W$21</f>
        <v>Anderton, Peter</v>
      </c>
      <c r="C9" s="11">
        <f>MEM!$X$21</f>
        <v>88</v>
      </c>
      <c r="D9" s="12">
        <f>MEM!$Y$21</f>
        <v>36</v>
      </c>
      <c r="E9" s="35">
        <f>SUM(G13:G15,G19:G21)</f>
        <v>0</v>
      </c>
      <c r="F9" s="35">
        <f>SUM(D9:E9)</f>
        <v>36</v>
      </c>
      <c r="G9" s="13" t="str">
        <f>MEM!$AA$21</f>
        <v>Silver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07"/>
      <c r="E5" s="107"/>
      <c r="F5" s="107"/>
      <c r="G5" s="107"/>
      <c r="H5" s="88"/>
      <c r="I5" s="88"/>
    </row>
    <row r="6" spans="2:9" s="54" customFormat="1" ht="15" customHeight="1" thickTop="1" thickBot="1">
      <c r="B6" s="90"/>
      <c r="C6" s="90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MEM!$B$16</f>
        <v>Black, Sam</v>
      </c>
      <c r="C9" s="12">
        <f>MEM!$C$16</f>
        <v>8</v>
      </c>
      <c r="D9" s="62">
        <f>MEM!$D$16</f>
        <v>3</v>
      </c>
      <c r="E9" s="35">
        <f>SUM(G13:G15,G19:G21)</f>
        <v>0</v>
      </c>
      <c r="F9" s="35">
        <f>SUM(D9:E9)</f>
        <v>3</v>
      </c>
      <c r="G9" s="13" t="str">
        <f>MEM!$F$16</f>
        <v>Regular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MEM!$W$22</f>
        <v>0</v>
      </c>
      <c r="C9" s="11">
        <f>MEM!$X$22</f>
        <v>89</v>
      </c>
      <c r="D9" s="12">
        <f>MEM!$Y$22</f>
        <v>0</v>
      </c>
      <c r="E9" s="35">
        <f>SUM(G13:G15,G19:G21)</f>
        <v>0</v>
      </c>
      <c r="F9" s="35">
        <f>SUM(D9:E9)</f>
        <v>0</v>
      </c>
      <c r="G9" s="13" t="str">
        <f>MEM!$AA$22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MEM!$W$23</f>
        <v>0</v>
      </c>
      <c r="C9" s="11">
        <f>MEM!$X$23</f>
        <v>90</v>
      </c>
      <c r="D9" s="12">
        <f>MEM!$Y$23</f>
        <v>0</v>
      </c>
      <c r="E9" s="35">
        <f>SUM(G13:G15,G19:G21)</f>
        <v>0</v>
      </c>
      <c r="F9" s="35">
        <f>SUM(D9:E9)</f>
        <v>0</v>
      </c>
      <c r="G9" s="13" t="str">
        <f>MEM!$AA$23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MEM!$W$24</f>
        <v>0</v>
      </c>
      <c r="C9" s="11">
        <f>MEM!$X$24</f>
        <v>91</v>
      </c>
      <c r="D9" s="12">
        <f>MEM!$Y$24</f>
        <v>0</v>
      </c>
      <c r="E9" s="35">
        <f>SUM(G13:G15,G19:G21)</f>
        <v>0</v>
      </c>
      <c r="F9" s="35">
        <f>SUM(D9:E9)</f>
        <v>0</v>
      </c>
      <c r="G9" s="13" t="str">
        <f>MEM!$AA$24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1:9" ht="9" customHeight="1">
      <c r="A1" s="88" t="s">
        <v>150</v>
      </c>
      <c r="B1" s="88"/>
      <c r="C1" s="88"/>
      <c r="D1" s="88"/>
      <c r="E1" s="88"/>
      <c r="F1" s="88"/>
      <c r="G1" s="88"/>
      <c r="H1" s="88"/>
      <c r="I1" s="88"/>
    </row>
    <row r="2" spans="1:9" ht="15" customHeight="1">
      <c r="A2" s="88"/>
      <c r="B2" s="105" t="s">
        <v>121</v>
      </c>
      <c r="C2" s="105"/>
      <c r="D2" s="105"/>
      <c r="E2" s="105"/>
      <c r="F2" s="105"/>
      <c r="G2" s="105"/>
      <c r="H2" s="88"/>
      <c r="I2" s="88"/>
    </row>
    <row r="3" spans="1:9" ht="3.75" customHeight="1" thickBot="1">
      <c r="A3" s="88"/>
      <c r="B3" s="106"/>
      <c r="C3" s="106"/>
      <c r="D3" s="106"/>
      <c r="E3" s="106"/>
      <c r="F3" s="106"/>
      <c r="G3" s="106"/>
      <c r="H3" s="88"/>
      <c r="I3" s="88"/>
    </row>
    <row r="4" spans="1:9" ht="18.399999999999999" thickTop="1" thickBot="1">
      <c r="A4" s="88"/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1:9" ht="4.5" customHeight="1" thickTop="1" thickBot="1">
      <c r="A5" s="88"/>
      <c r="B5" s="107"/>
      <c r="C5" s="107"/>
      <c r="D5" s="112"/>
      <c r="E5" s="112"/>
      <c r="F5" s="112"/>
      <c r="G5" s="112"/>
      <c r="H5" s="88"/>
      <c r="I5" s="88"/>
    </row>
    <row r="6" spans="1:9" s="55" customFormat="1" ht="15" customHeight="1" thickTop="1" thickBot="1">
      <c r="A6" s="88"/>
      <c r="B6" s="90"/>
      <c r="C6" s="58"/>
      <c r="D6" s="109" t="s">
        <v>97</v>
      </c>
      <c r="E6" s="110"/>
      <c r="F6" s="110"/>
      <c r="G6" s="111"/>
      <c r="H6" s="88"/>
      <c r="I6" s="88"/>
    </row>
    <row r="7" spans="1:9" ht="12.95" thickTop="1">
      <c r="A7" s="88"/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1:9">
      <c r="A8" s="88"/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1:9" ht="12.95" thickBot="1">
      <c r="A9" s="88"/>
      <c r="B9" s="10">
        <f>MEM!$W$25</f>
        <v>0</v>
      </c>
      <c r="C9" s="11">
        <f>MEM!$X$25</f>
        <v>92</v>
      </c>
      <c r="D9" s="12">
        <f>MEM!$Y$25</f>
        <v>0</v>
      </c>
      <c r="E9" s="35">
        <f>SUM(G13:G15,G19:G21)</f>
        <v>0</v>
      </c>
      <c r="F9" s="35">
        <f>SUM(D9:E9)</f>
        <v>0</v>
      </c>
      <c r="G9" s="13" t="str">
        <f>MEM!$AA$25</f>
        <v>NA</v>
      </c>
      <c r="H9" s="88"/>
      <c r="I9" s="26">
        <f>COUNTIF(B13:B15,"*")+COUNTIF(B19:B21,"*")+SUM(C13:C15)+SUM(C19:C21)</f>
        <v>0</v>
      </c>
    </row>
    <row r="10" spans="1:9" ht="8.1" customHeight="1" thickTop="1" thickBot="1">
      <c r="A10" s="88"/>
      <c r="B10" s="102"/>
      <c r="C10" s="103"/>
      <c r="D10" s="103"/>
      <c r="E10" s="103"/>
      <c r="F10" s="103"/>
      <c r="G10" s="104"/>
      <c r="H10" s="88"/>
      <c r="I10" s="88"/>
    </row>
    <row r="11" spans="1:9" ht="13.35" thickTop="1" thickBot="1">
      <c r="A11" s="88"/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1:9" ht="13.35" thickTop="1" thickBot="1">
      <c r="A12" s="88"/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1:9" ht="12.95" thickTop="1">
      <c r="A13" s="88"/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1:9">
      <c r="A14" s="88"/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1:9" ht="12.95" thickBot="1">
      <c r="A15" s="88"/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1:9" ht="8.1" customHeight="1" thickTop="1" thickBot="1">
      <c r="A16" s="88"/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MEM!$W$26</f>
        <v>0</v>
      </c>
      <c r="C9" s="11">
        <f>MEM!$X$26</f>
        <v>93</v>
      </c>
      <c r="D9" s="12">
        <f>MEM!$Y$26</f>
        <v>0</v>
      </c>
      <c r="E9" s="35">
        <f>SUM(G13:G15,G19:G21)</f>
        <v>0</v>
      </c>
      <c r="F9" s="35">
        <f>SUM(D9:E9)</f>
        <v>0</v>
      </c>
      <c r="G9" s="13" t="str">
        <f>MEM!$AA$26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 t="str">
        <f>MEM!$W$27</f>
        <v>Weidman, Jack</v>
      </c>
      <c r="C9" s="11">
        <f>MEM!$X$27</f>
        <v>94</v>
      </c>
      <c r="D9" s="12">
        <f>MEM!$Y$27</f>
        <v>14</v>
      </c>
      <c r="E9" s="35">
        <f>SUM(G13:G15,G19:G21)</f>
        <v>0</v>
      </c>
      <c r="F9" s="35">
        <f>SUM(D9:E9)</f>
        <v>14</v>
      </c>
      <c r="G9" s="13" t="str">
        <f>MEM!$AA$27</f>
        <v>Bronze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MEM!$W$28</f>
        <v>0</v>
      </c>
      <c r="C9" s="11">
        <f>MEM!$X$28</f>
        <v>95</v>
      </c>
      <c r="D9" s="12">
        <f>MEM!$Y$28</f>
        <v>0</v>
      </c>
      <c r="E9" s="35">
        <f>SUM(G13:G15,G19:G21)</f>
        <v>0</v>
      </c>
      <c r="F9" s="35">
        <f>SUM(D9:E9)</f>
        <v>0</v>
      </c>
      <c r="G9" s="13" t="str">
        <f>MEM!$AA$28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MEM!$W$29</f>
        <v>0</v>
      </c>
      <c r="C9" s="11">
        <f>MEM!$X$29</f>
        <v>96</v>
      </c>
      <c r="D9" s="12">
        <f>MEM!$Y$29</f>
        <v>0</v>
      </c>
      <c r="E9" s="35">
        <f>SUM(G13:G15,G19:G21)</f>
        <v>0</v>
      </c>
      <c r="F9" s="35">
        <f>SUM(D9:E9)</f>
        <v>0</v>
      </c>
      <c r="G9" s="13" t="str">
        <f>MEM!$AA$29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MEM!$W$30</f>
        <v>0</v>
      </c>
      <c r="C9" s="11">
        <f>MEM!$X$30</f>
        <v>97</v>
      </c>
      <c r="D9" s="12">
        <f>MEM!$Y$30</f>
        <v>0</v>
      </c>
      <c r="E9" s="35">
        <f>SUM(G13:G15,G19:G21)</f>
        <v>0</v>
      </c>
      <c r="F9" s="35">
        <f>SUM(D9:E9)</f>
        <v>0</v>
      </c>
      <c r="G9" s="13" t="str">
        <f>MEM!$AA$30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style="52" customWidth="1"/>
    <col min="2" max="2" width="36.7109375" style="52" customWidth="1"/>
    <col min="3" max="7" width="8.7109375" style="52" customWidth="1"/>
    <col min="8" max="8" width="1.7109375" style="52" customWidth="1"/>
    <col min="9" max="16384" width="9.140625" style="52"/>
  </cols>
  <sheetData>
    <row r="1" spans="2:9" ht="9" customHeight="1">
      <c r="B1" s="88"/>
      <c r="C1" s="88"/>
      <c r="D1" s="88"/>
      <c r="E1" s="88"/>
      <c r="F1" s="88"/>
      <c r="G1" s="88"/>
      <c r="H1" s="88"/>
      <c r="I1" s="88"/>
    </row>
    <row r="2" spans="2:9" ht="15" customHeight="1">
      <c r="B2" s="105" t="s">
        <v>121</v>
      </c>
      <c r="C2" s="105"/>
      <c r="D2" s="105"/>
      <c r="E2" s="105"/>
      <c r="F2" s="105"/>
      <c r="G2" s="105"/>
      <c r="H2" s="88"/>
      <c r="I2" s="88"/>
    </row>
    <row r="3" spans="2:9" ht="3.75" customHeight="1" thickBot="1">
      <c r="B3" s="106"/>
      <c r="C3" s="106"/>
      <c r="D3" s="106"/>
      <c r="E3" s="106"/>
      <c r="F3" s="106"/>
      <c r="G3" s="106"/>
      <c r="H3" s="88"/>
      <c r="I3" s="88"/>
    </row>
    <row r="4" spans="2:9" ht="18.399999999999999" thickTop="1" thickBot="1">
      <c r="B4" s="95" t="s">
        <v>96</v>
      </c>
      <c r="C4" s="96"/>
      <c r="D4" s="96"/>
      <c r="E4" s="108" t="str">
        <f>MEM!$P$2</f>
        <v>####-####</v>
      </c>
      <c r="F4" s="96"/>
      <c r="G4" s="97"/>
      <c r="H4" s="88"/>
      <c r="I4" s="88"/>
    </row>
    <row r="5" spans="2:9" ht="4.5" customHeight="1" thickTop="1" thickBot="1">
      <c r="B5" s="107"/>
      <c r="C5" s="107"/>
      <c r="D5" s="112"/>
      <c r="E5" s="112"/>
      <c r="F5" s="112"/>
      <c r="G5" s="112"/>
      <c r="H5" s="88"/>
      <c r="I5" s="88"/>
    </row>
    <row r="6" spans="2:9" s="55" customFormat="1" ht="15" customHeight="1" thickTop="1" thickBot="1">
      <c r="B6" s="90"/>
      <c r="C6" s="58"/>
      <c r="D6" s="109" t="s">
        <v>97</v>
      </c>
      <c r="E6" s="110"/>
      <c r="F6" s="110"/>
      <c r="G6" s="111"/>
      <c r="H6" s="88"/>
      <c r="I6" s="88"/>
    </row>
    <row r="7" spans="2:9" ht="12.95" thickTop="1">
      <c r="B7" s="36" t="s">
        <v>98</v>
      </c>
      <c r="C7" s="59" t="s">
        <v>98</v>
      </c>
      <c r="D7" s="61" t="s">
        <v>99</v>
      </c>
      <c r="E7" s="38" t="s">
        <v>100</v>
      </c>
      <c r="F7" s="38" t="s">
        <v>101</v>
      </c>
      <c r="G7" s="56" t="s">
        <v>101</v>
      </c>
      <c r="H7" s="88"/>
      <c r="I7" s="41" t="s">
        <v>9</v>
      </c>
    </row>
    <row r="8" spans="2:9">
      <c r="B8" s="37" t="s">
        <v>10</v>
      </c>
      <c r="C8" s="60" t="s">
        <v>102</v>
      </c>
      <c r="D8" s="37" t="s">
        <v>103</v>
      </c>
      <c r="E8" s="39" t="s">
        <v>104</v>
      </c>
      <c r="F8" s="39" t="s">
        <v>103</v>
      </c>
      <c r="G8" s="40" t="s">
        <v>13</v>
      </c>
      <c r="H8" s="88"/>
      <c r="I8" s="42" t="s">
        <v>104</v>
      </c>
    </row>
    <row r="9" spans="2:9" ht="12.95" thickBot="1">
      <c r="B9" s="10">
        <f>MEM!$W$31</f>
        <v>0</v>
      </c>
      <c r="C9" s="11">
        <f>MEM!$X$31</f>
        <v>98</v>
      </c>
      <c r="D9" s="12">
        <f>MEM!$Y$31</f>
        <v>0</v>
      </c>
      <c r="E9" s="35">
        <f>SUM(G13:G15,G19:G21)</f>
        <v>0</v>
      </c>
      <c r="F9" s="35">
        <f>SUM(D9:E9)</f>
        <v>0</v>
      </c>
      <c r="G9" s="13" t="str">
        <f>MEM!$AA$31</f>
        <v>NA</v>
      </c>
      <c r="H9" s="88"/>
      <c r="I9" s="26">
        <f>COUNTIF(B13:B15,"*")+COUNTIF(B19:B21,"*")+SUM(C13:C15)+SUM(C19:C21)</f>
        <v>0</v>
      </c>
    </row>
    <row r="10" spans="2:9" ht="8.1" customHeight="1" thickTop="1" thickBot="1">
      <c r="B10" s="102"/>
      <c r="C10" s="103"/>
      <c r="D10" s="103"/>
      <c r="E10" s="103"/>
      <c r="F10" s="103"/>
      <c r="G10" s="104"/>
      <c r="H10" s="88"/>
      <c r="I10" s="88"/>
    </row>
    <row r="11" spans="2:9" ht="13.35" thickTop="1" thickBot="1">
      <c r="B11" s="14" t="s">
        <v>105</v>
      </c>
      <c r="C11" s="15" t="s">
        <v>106</v>
      </c>
      <c r="D11" s="16" t="s">
        <v>107</v>
      </c>
      <c r="E11" s="16" t="s">
        <v>108</v>
      </c>
      <c r="F11" s="17" t="s">
        <v>109</v>
      </c>
      <c r="G11" s="18" t="s">
        <v>8</v>
      </c>
      <c r="H11" s="88"/>
      <c r="I11" s="88"/>
    </row>
    <row r="12" spans="2:9" ht="13.35" thickTop="1" thickBot="1">
      <c r="B12" s="19" t="s">
        <v>110</v>
      </c>
      <c r="C12" s="20" t="s">
        <v>111</v>
      </c>
      <c r="D12" s="21" t="s">
        <v>111</v>
      </c>
      <c r="E12" s="21" t="s">
        <v>112</v>
      </c>
      <c r="F12" s="22" t="s">
        <v>113</v>
      </c>
      <c r="G12" s="23" t="s">
        <v>104</v>
      </c>
      <c r="H12" s="88"/>
      <c r="I12" s="88"/>
    </row>
    <row r="13" spans="2:9" ht="12.95" thickTop="1">
      <c r="B13" s="3"/>
      <c r="C13" s="4"/>
      <c r="D13" s="4"/>
      <c r="E13" s="4"/>
      <c r="F13" s="5"/>
      <c r="G13" s="24">
        <f>SUM(C13:F13)</f>
        <v>0</v>
      </c>
      <c r="H13" s="88"/>
      <c r="I13" s="88"/>
    </row>
    <row r="14" spans="2:9">
      <c r="B14" s="6"/>
      <c r="C14" s="1"/>
      <c r="D14" s="1"/>
      <c r="E14" s="1"/>
      <c r="F14" s="2"/>
      <c r="G14" s="25">
        <f>SUM(C14:F14)</f>
        <v>0</v>
      </c>
      <c r="H14" s="88"/>
      <c r="I14" s="88"/>
    </row>
    <row r="15" spans="2:9" ht="12.95" thickBot="1">
      <c r="B15" s="7"/>
      <c r="C15" s="8"/>
      <c r="D15" s="8"/>
      <c r="E15" s="8"/>
      <c r="F15" s="9"/>
      <c r="G15" s="26">
        <f>SUM(C15:F15)</f>
        <v>0</v>
      </c>
      <c r="H15" s="88"/>
      <c r="I15" s="88"/>
    </row>
    <row r="16" spans="2:9" ht="8.1" customHeight="1" thickTop="1" thickBot="1">
      <c r="B16" s="102"/>
      <c r="C16" s="103"/>
      <c r="D16" s="103"/>
      <c r="E16" s="103"/>
      <c r="F16" s="103"/>
      <c r="G16" s="104"/>
      <c r="H16" s="88"/>
      <c r="I16" s="88"/>
    </row>
    <row r="17" spans="2:7" ht="13.35" thickTop="1" thickBot="1">
      <c r="B17" s="14" t="s">
        <v>117</v>
      </c>
      <c r="C17" s="15" t="s">
        <v>106</v>
      </c>
      <c r="D17" s="16" t="s">
        <v>107</v>
      </c>
      <c r="E17" s="16" t="s">
        <v>108</v>
      </c>
      <c r="F17" s="17" t="s">
        <v>109</v>
      </c>
      <c r="G17" s="18" t="s">
        <v>8</v>
      </c>
    </row>
    <row r="18" spans="2:7" ht="13.35" thickTop="1" thickBot="1">
      <c r="B18" s="19" t="s">
        <v>110</v>
      </c>
      <c r="C18" s="20" t="s">
        <v>111</v>
      </c>
      <c r="D18" s="21" t="s">
        <v>111</v>
      </c>
      <c r="E18" s="21" t="s">
        <v>112</v>
      </c>
      <c r="F18" s="22" t="s">
        <v>113</v>
      </c>
      <c r="G18" s="23" t="s">
        <v>104</v>
      </c>
    </row>
    <row r="19" spans="2:7" ht="12.9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2.95" thickBot="1">
      <c r="B21" s="7"/>
      <c r="C21" s="8"/>
      <c r="D21" s="8"/>
      <c r="E21" s="8"/>
      <c r="F21" s="9"/>
      <c r="G21" s="26">
        <f>SUM(C21:F21)</f>
        <v>0</v>
      </c>
    </row>
    <row r="22" spans="2:7" ht="12.95" thickTop="1">
      <c r="B22" s="88"/>
      <c r="C22" s="88"/>
      <c r="D22" s="88"/>
      <c r="E22" s="88"/>
      <c r="F22" s="88"/>
      <c r="G22" s="88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Home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Seeman</dc:creator>
  <cp:keywords/>
  <dc:description/>
  <cp:lastModifiedBy>Vicki Padesky</cp:lastModifiedBy>
  <cp:revision/>
  <dcterms:created xsi:type="dcterms:W3CDTF">2010-08-18T11:57:14Z</dcterms:created>
  <dcterms:modified xsi:type="dcterms:W3CDTF">2023-03-22T02:55:54Z</dcterms:modified>
  <cp:category/>
  <cp:contentStatus/>
</cp:coreProperties>
</file>